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2048825\Desktop\"/>
    </mc:Choice>
  </mc:AlternateContent>
  <bookViews>
    <workbookView xWindow="0" yWindow="0" windowWidth="28800" windowHeight="12315"/>
  </bookViews>
  <sheets>
    <sheet name="KOM-1" sheetId="13" r:id="rId1"/>
    <sheet name="KOM-2" sheetId="10" r:id="rId2"/>
    <sheet name="GÖÇMEN" sheetId="15" r:id="rId3"/>
    <sheet name="KOM A1" sheetId="11" state="hidden" r:id="rId4"/>
    <sheet name="KOM A2" sheetId="12" state="hidden" r:id="rId5"/>
  </sheets>
  <externalReferences>
    <externalReference r:id="rId6"/>
  </externalReferences>
  <definedNames>
    <definedName name="_xlnm.Print_Area" localSheetId="2">GÖÇMEN!$A$1:$C$11</definedName>
    <definedName name="_xlnm.Print_Area" localSheetId="0">'KOM-1'!$A$1:$C$24</definedName>
    <definedName name="_xlnm.Print_Area" localSheetId="1">'KOM-2'!$A$1:$B$24</definedName>
  </definedNames>
  <calcPr calcId="162913"/>
</workbook>
</file>

<file path=xl/calcChain.xml><?xml version="1.0" encoding="utf-8"?>
<calcChain xmlns="http://schemas.openxmlformats.org/spreadsheetml/2006/main">
  <c r="B2" i="10" l="1"/>
  <c r="B6" i="10" s="1"/>
  <c r="C23" i="13"/>
  <c r="C20" i="13"/>
  <c r="C11" i="13"/>
  <c r="C12" i="12" l="1"/>
  <c r="C8" i="12"/>
  <c r="C15" i="11"/>
  <c r="C12" i="11"/>
  <c r="C18" i="11" s="1"/>
</calcChain>
</file>

<file path=xl/sharedStrings.xml><?xml version="1.0" encoding="utf-8"?>
<sst xmlns="http://schemas.openxmlformats.org/spreadsheetml/2006/main" count="107" uniqueCount="92">
  <si>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</si>
  <si>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</si>
  <si>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</si>
  <si>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</si>
  <si>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</si>
  <si>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</si>
  <si>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</si>
  <si>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</si>
  <si>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</si>
  <si>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</si>
  <si>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</si>
  <si>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</si>
  <si>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</si>
  <si>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</si>
  <si>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</si>
  <si>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</si>
  <si>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</si>
  <si>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</si>
  <si>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</si>
  <si>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</si>
  <si>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</si>
  <si>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</si>
  <si>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</si>
  <si>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</si>
  <si>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</si>
  <si>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</si>
  <si>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</si>
  <si>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</si>
  <si>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</si>
  <si>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</si>
  <si>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</si>
  <si>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</si>
  <si>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</si>
  <si>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</si>
  <si>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</si>
  <si>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</si>
  <si>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</si>
  <si>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</si>
  <si>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</si>
  <si>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</si>
  <si>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</si>
  <si>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</si>
  <si>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</si>
  <si>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</si>
  <si>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ASAYİŞ BAŞKANLIĞI</t>
  </si>
  <si>
    <t>Düzensiz Göç</t>
  </si>
  <si>
    <t>Olay</t>
  </si>
  <si>
    <t>Göçmen Kaçakçılığı Organizatörü</t>
  </si>
  <si>
    <t>İnsan Ticareti</t>
  </si>
  <si>
    <t>İnsan Ticareti Mağduru</t>
  </si>
  <si>
    <t>UYUŞTURUCU OLAYLARI</t>
  </si>
  <si>
    <t>ORGANİZE SUÇ OLAYLARI</t>
  </si>
  <si>
    <t>İnsan Taciri</t>
  </si>
  <si>
    <t xml:space="preserve">JANDARMA SORUMLULUK BÖLGESİNDE MÜDAHALE EDİLEN 
DÜZENSİZ GÖÇ VE İNSAN TİCARETİ OLAYLARI  </t>
  </si>
  <si>
    <t>Düzensiz Göçmen</t>
  </si>
  <si>
    <t>MALİ</t>
  </si>
  <si>
    <t>Esrar (Gram)</t>
  </si>
  <si>
    <t>Skunk (Gram)</t>
  </si>
  <si>
    <t>Eroin (Gram)</t>
  </si>
  <si>
    <t>Kokain (Gram)</t>
  </si>
  <si>
    <t>Bonzai (Gram)</t>
  </si>
  <si>
    <t>Metamfetamin (Gram)</t>
  </si>
  <si>
    <t>Kenevir (Kök)</t>
  </si>
  <si>
    <t>Skunk Bitkisi (Kök)</t>
  </si>
  <si>
    <t>Captagon (Adet)</t>
  </si>
  <si>
    <t>Ectasy (Adet)</t>
  </si>
  <si>
    <t>Sentetik Hap (Adet)</t>
  </si>
  <si>
    <t>Akaryakıt (Litre)</t>
  </si>
  <si>
    <t>Kaçak Alkollü İçki (Litre)</t>
  </si>
  <si>
    <t>Kaçak Sigara (Paket)</t>
  </si>
  <si>
    <t>Kaçak Çay (Kg)</t>
  </si>
  <si>
    <t>Kültür ve Tabiat Varlığı (Adet)</t>
  </si>
  <si>
    <t xml:space="preserve"> OLAYLARDAKİ ŞÜPHELİLER</t>
  </si>
  <si>
    <t xml:space="preserve"> Takipteki (Şüpheli Sayısı) (Kişi)</t>
  </si>
  <si>
    <t xml:space="preserve">  ELE GEÇİRİLEN MALZEMELER</t>
  </si>
  <si>
    <t>Kaçakçılıkla Mücadele Kapsamındaki Suçlar</t>
  </si>
  <si>
    <t>4733 sayılı Tütün ve Alkol Piyasaları Düzenleme Kurumu Teşkilat ve Görevleri Hakkında Kanuna Muhalefet</t>
  </si>
  <si>
    <t>5015 sayılı Petrol Piyasası Kanununa Muhalefet</t>
  </si>
  <si>
    <t>5307 sayılı Sıvılaştırılmış Petrol Gazları (LPG) Piyasası Kanununa Muhalefet</t>
  </si>
  <si>
    <t>6136 Sayılı Ateşli Silahlar/Bıçaklar/Diğer Aletler Hak. Knn. Kapsamındaki Suçlar</t>
  </si>
  <si>
    <t>Tehlikeli Madde Kaçakçılığı</t>
  </si>
  <si>
    <t>Suç Gelirlerinin Aklanmasının Önlenmesi</t>
  </si>
  <si>
    <t>Sınai Mülkiyet Knn. Kaps. Marka Hakkına Tecavüz</t>
  </si>
  <si>
    <t>Parada Sahtecilik</t>
  </si>
  <si>
    <t>Resmi Belgede Sahtecilik</t>
  </si>
  <si>
    <t>Diğer Sahtecilik</t>
  </si>
  <si>
    <t>Nitelikli Dolandırıcılık</t>
  </si>
  <si>
    <t>Vergi Usul Knn. Kapsamındaki Suçlar</t>
  </si>
  <si>
    <t>Tefecilik</t>
  </si>
  <si>
    <t>DÖNEM
(01-31 MART 2024)</t>
  </si>
  <si>
    <t>KAÇAKÇILIK VE ORGANİZE SUÇ OLAYLARI 
01-31 Mart 2024 tarihleri arasında Jandarma Genel Komutanlığı sorumluluk bölgesinde (1.243) kaçakçılık, (249) mali, (4.067) uyuşturucu ve (36) organize suç olayı olmak üzere toplam (5.595) olay meydana gelmiştir. Dönem içerisinde meydana gelen olaylarda (7.246) şüpheli yakalanmıştır.</t>
  </si>
  <si>
    <t>01-31 Mart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</si>
</sst>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harset val="162"/>
    </font>
    <font>
      <sz val="11"/>
      <color theme="1"/>
      <name val="Calibri"/>
      <family val="2"/>
      <charset val="162"/>
      <scheme val="minor"/>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
      <b/>
      <sz val="11"/>
      <color theme="1"/>
      <name val="Arial"/>
      <family val="2"/>
      <charset val="162"/>
    </font>
    <font>
      <sz val="14"/>
      <name val="Arial"/>
      <family val="2"/>
      <charset val="16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4">
    <xf numFmtId="0" fontId="0" fillId="0" borderId="0"/>
    <xf numFmtId="0" fontId="12" fillId="0" borderId="0"/>
    <xf numFmtId="0" fontId="4" fillId="0" borderId="0"/>
    <xf numFmtId="0" fontId="1" fillId="0" borderId="0"/>
  </cellStyleXfs>
  <cellXfs count="61">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left"/>
    </xf>
    <xf numFmtId="0" fontId="9" fillId="0" borderId="3" xfId="0" applyFont="1" applyBorder="1" applyAlignment="1">
      <alignment horizontal="left"/>
    </xf>
    <xf numFmtId="3" fontId="6"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xf numFmtId="0" fontId="7" fillId="0" borderId="0" xfId="0" applyFont="1" applyAlignment="1">
      <alignment vertical="center"/>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3" fillId="0" borderId="1" xfId="0" applyFont="1" applyBorder="1" applyAlignment="1">
      <alignment horizontal="left" vertical="center" wrapText="1" indent="1"/>
    </xf>
    <xf numFmtId="0" fontId="2"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5" fillId="0" borderId="0" xfId="0" applyFont="1" applyFill="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3" fillId="2" borderId="1" xfId="0" applyFont="1" applyFill="1" applyBorder="1" applyAlignment="1">
      <alignment horizontal="center" vertical="center" wrapText="1"/>
    </xf>
    <xf numFmtId="3" fontId="13" fillId="0" borderId="1" xfId="0" applyNumberFormat="1" applyFont="1" applyBorder="1" applyAlignment="1">
      <alignment horizontal="center" vertical="center" wrapText="1"/>
    </xf>
    <xf numFmtId="0" fontId="3" fillId="0" borderId="1"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2" fillId="0" borderId="10" xfId="0" applyFont="1" applyFill="1" applyBorder="1" applyAlignment="1">
      <alignment vertical="center" wrapText="1"/>
    </xf>
    <xf numFmtId="0" fontId="2" fillId="2" borderId="6"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0" borderId="0" xfId="0" applyFont="1" applyAlignment="1">
      <alignment horizontal="center" vertical="center" wrapText="1"/>
    </xf>
    <xf numFmtId="0" fontId="2" fillId="0" borderId="0" xfId="0" applyFont="1" applyFill="1" applyAlignment="1">
      <alignment horizontal="justify"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8" xfId="0" applyFont="1" applyFill="1" applyBorder="1" applyAlignment="1">
      <alignment horizontal="center" vertical="center" textRotation="90" wrapText="1"/>
    </xf>
    <xf numFmtId="0" fontId="2" fillId="0" borderId="9"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14" fillId="0" borderId="0" xfId="0" applyFont="1" applyAlignment="1">
      <alignment horizontal="center" vertical="center" wrapText="1"/>
    </xf>
    <xf numFmtId="0" fontId="2"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vertical="center"/>
    </xf>
    <xf numFmtId="0" fontId="4" fillId="0" borderId="1" xfId="0" applyNumberFormat="1" applyFont="1" applyBorder="1" applyAlignment="1">
      <alignment vertical="center"/>
    </xf>
    <xf numFmtId="0" fontId="8" fillId="0" borderId="1" xfId="0" applyFont="1" applyBorder="1" applyAlignment="1"/>
    <xf numFmtId="0" fontId="11" fillId="0" borderId="1" xfId="0" applyFont="1" applyBorder="1" applyAlignment="1"/>
    <xf numFmtId="0" fontId="3" fillId="0" borderId="0" xfId="0" applyFont="1" applyAlignment="1">
      <alignment horizontal="justify" vertical="center" wrapText="1"/>
    </xf>
    <xf numFmtId="0" fontId="7" fillId="0" borderId="0" xfId="0" applyFont="1" applyAlignment="1">
      <alignment horizontal="justify"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10" fillId="0" borderId="1" xfId="0" applyFont="1" applyBorder="1" applyAlignment="1">
      <alignment horizontal="left" wrapText="1"/>
    </xf>
    <xf numFmtId="0" fontId="5" fillId="0" borderId="1" xfId="0"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cellXfs>
  <cellStyles count="4">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iatl&#305;%20Evraklar\01-Ayl&#305;k-internet%20istatistikleri%20(Gensek)\KOM%20&#304;nter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GÖÇMEN"/>
      <sheetName val="KOM A1"/>
      <sheetName val="KOM A2"/>
    </sheetNames>
    <sheetDataSet>
      <sheetData sheetId="0">
        <row r="3">
          <cell r="C3" t="str">
            <v>01-31 Mart 2024</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3"/>
  <sheetViews>
    <sheetView tabSelected="1" view="pageBreakPreview" zoomScaleNormal="100" zoomScaleSheetLayoutView="100" workbookViewId="0">
      <selection activeCell="G12" sqref="G12"/>
    </sheetView>
  </sheetViews>
  <sheetFormatPr defaultRowHeight="14.25" x14ac:dyDescent="0.2"/>
  <cols>
    <col min="1" max="1" width="7.85546875" style="13" customWidth="1"/>
    <col min="2" max="2" width="55.5703125" style="13" customWidth="1"/>
    <col min="3" max="3" width="24" style="13" customWidth="1"/>
    <col min="4" max="16384" width="9.140625" style="13"/>
  </cols>
  <sheetData>
    <row r="1" spans="1:3" s="12" customFormat="1" ht="33.75" customHeight="1" x14ac:dyDescent="0.2">
      <c r="A1" s="33" t="s">
        <v>44</v>
      </c>
      <c r="B1" s="33"/>
      <c r="C1" s="33"/>
    </row>
    <row r="2" spans="1:3" s="12" customFormat="1" ht="113.25" customHeight="1" x14ac:dyDescent="0.2">
      <c r="A2" s="34" t="s">
        <v>90</v>
      </c>
      <c r="B2" s="34"/>
      <c r="C2" s="34"/>
    </row>
    <row r="3" spans="1:3" s="12" customFormat="1" ht="24.75" customHeight="1" x14ac:dyDescent="0.2">
      <c r="A3" s="35" t="s">
        <v>3</v>
      </c>
      <c r="B3" s="36"/>
      <c r="C3" s="18" t="s">
        <v>91</v>
      </c>
    </row>
    <row r="4" spans="1:3" s="12" customFormat="1" ht="24" customHeight="1" x14ac:dyDescent="0.2">
      <c r="A4" s="38" t="s">
        <v>4</v>
      </c>
      <c r="B4" s="27" t="s">
        <v>75</v>
      </c>
      <c r="C4" s="15">
        <v>858</v>
      </c>
    </row>
    <row r="5" spans="1:3" s="12" customFormat="1" ht="48" customHeight="1" x14ac:dyDescent="0.2">
      <c r="A5" s="39"/>
      <c r="B5" s="27" t="s">
        <v>76</v>
      </c>
      <c r="C5" s="15">
        <v>1</v>
      </c>
    </row>
    <row r="6" spans="1:3" s="12" customFormat="1" ht="21" customHeight="1" x14ac:dyDescent="0.2">
      <c r="A6" s="39"/>
      <c r="B6" s="27" t="s">
        <v>77</v>
      </c>
      <c r="C6" s="15">
        <v>46</v>
      </c>
    </row>
    <row r="7" spans="1:3" s="12" customFormat="1" ht="35.25" customHeight="1" x14ac:dyDescent="0.2">
      <c r="A7" s="39"/>
      <c r="B7" s="27" t="s">
        <v>78</v>
      </c>
      <c r="C7" s="15">
        <v>28</v>
      </c>
    </row>
    <row r="8" spans="1:3" s="12" customFormat="1" ht="21" customHeight="1" x14ac:dyDescent="0.2">
      <c r="A8" s="39"/>
      <c r="B8" s="27" t="s">
        <v>9</v>
      </c>
      <c r="C8" s="15">
        <v>250</v>
      </c>
    </row>
    <row r="9" spans="1:3" s="12" customFormat="1" ht="33" customHeight="1" x14ac:dyDescent="0.2">
      <c r="A9" s="39"/>
      <c r="B9" s="27" t="s">
        <v>79</v>
      </c>
      <c r="C9" s="15">
        <v>60</v>
      </c>
    </row>
    <row r="10" spans="1:3" s="12" customFormat="1" ht="21" customHeight="1" x14ac:dyDescent="0.2">
      <c r="A10" s="39"/>
      <c r="B10" s="28" t="s">
        <v>80</v>
      </c>
      <c r="C10" s="15"/>
    </row>
    <row r="11" spans="1:3" s="12" customFormat="1" ht="22.5" customHeight="1" x14ac:dyDescent="0.2">
      <c r="A11" s="40"/>
      <c r="B11" s="29" t="s">
        <v>1</v>
      </c>
      <c r="C11" s="16">
        <f>SUM(C4:C10)</f>
        <v>1243</v>
      </c>
    </row>
    <row r="12" spans="1:3" s="11" customFormat="1" ht="21" customHeight="1" x14ac:dyDescent="0.2">
      <c r="A12" s="41" t="s">
        <v>55</v>
      </c>
      <c r="B12" s="27" t="s">
        <v>81</v>
      </c>
      <c r="C12" s="15">
        <v>3</v>
      </c>
    </row>
    <row r="13" spans="1:3" s="12" customFormat="1" ht="21" customHeight="1" x14ac:dyDescent="0.2">
      <c r="A13" s="41"/>
      <c r="B13" s="27" t="s">
        <v>82</v>
      </c>
      <c r="C13" s="15">
        <v>16</v>
      </c>
    </row>
    <row r="14" spans="1:3" s="12" customFormat="1" ht="21" customHeight="1" x14ac:dyDescent="0.2">
      <c r="A14" s="41"/>
      <c r="B14" s="27" t="s">
        <v>83</v>
      </c>
      <c r="C14" s="15">
        <v>9</v>
      </c>
    </row>
    <row r="15" spans="1:3" s="12" customFormat="1" ht="21" customHeight="1" x14ac:dyDescent="0.2">
      <c r="A15" s="41"/>
      <c r="B15" s="27" t="s">
        <v>84</v>
      </c>
      <c r="C15" s="15">
        <v>191</v>
      </c>
    </row>
    <row r="16" spans="1:3" ht="21" customHeight="1" x14ac:dyDescent="0.2">
      <c r="A16" s="41"/>
      <c r="B16" s="27" t="s">
        <v>85</v>
      </c>
      <c r="C16" s="15">
        <v>14</v>
      </c>
    </row>
    <row r="17" spans="1:3" ht="21" customHeight="1" x14ac:dyDescent="0.2">
      <c r="A17" s="41"/>
      <c r="B17" s="28" t="s">
        <v>86</v>
      </c>
      <c r="C17" s="15">
        <v>2</v>
      </c>
    </row>
    <row r="18" spans="1:3" ht="27.75" customHeight="1" x14ac:dyDescent="0.2">
      <c r="A18" s="41"/>
      <c r="B18" s="28" t="s">
        <v>87</v>
      </c>
      <c r="C18" s="15">
        <v>12</v>
      </c>
    </row>
    <row r="19" spans="1:3" ht="21" customHeight="1" x14ac:dyDescent="0.2">
      <c r="A19" s="41"/>
      <c r="B19" s="28" t="s">
        <v>88</v>
      </c>
      <c r="C19" s="15">
        <v>2</v>
      </c>
    </row>
    <row r="20" spans="1:3" ht="21" customHeight="1" x14ac:dyDescent="0.2">
      <c r="A20" s="41"/>
      <c r="B20" s="29" t="s">
        <v>1</v>
      </c>
      <c r="C20" s="16">
        <f>SUM(C12:C19)</f>
        <v>249</v>
      </c>
    </row>
    <row r="21" spans="1:3" ht="21" customHeight="1" x14ac:dyDescent="0.2">
      <c r="A21" s="37" t="s">
        <v>50</v>
      </c>
      <c r="B21" s="37"/>
      <c r="C21" s="16">
        <v>4067</v>
      </c>
    </row>
    <row r="22" spans="1:3" ht="21" customHeight="1" x14ac:dyDescent="0.2">
      <c r="A22" s="37" t="s">
        <v>51</v>
      </c>
      <c r="B22" s="37"/>
      <c r="C22" s="15">
        <v>36</v>
      </c>
    </row>
    <row r="23" spans="1:3" ht="25.5" customHeight="1" x14ac:dyDescent="0.2">
      <c r="A23" s="31" t="s">
        <v>16</v>
      </c>
      <c r="B23" s="32"/>
      <c r="C23" s="19">
        <f>SUM(C21,C11,C20,C22)</f>
        <v>5595</v>
      </c>
    </row>
  </sheetData>
  <mergeCells count="8">
    <mergeCell ref="A23:B23"/>
    <mergeCell ref="A1:C1"/>
    <mergeCell ref="A2:C2"/>
    <mergeCell ref="A3:B3"/>
    <mergeCell ref="A21:B21"/>
    <mergeCell ref="A22:B22"/>
    <mergeCell ref="A4:A11"/>
    <mergeCell ref="A12:A20"/>
  </mergeCells>
  <pageMargins left="0.74803149606299213" right="0.74803149606299213" top="0.6692913385826772" bottom="0.98425196850393704" header="0.39370078740157483" footer="0.51181102362204722"/>
  <pageSetup paperSize="9" orientation="portrait" r:id="rId1"/>
  <headerFooter alignWithMargins="0">
    <oddHeader>&amp;R&amp;11EK-1</oddHeader>
    <oddFooter>&amp;C&amp;11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22"/>
  <sheetViews>
    <sheetView tabSelected="1" view="pageBreakPreview" zoomScale="90" zoomScaleNormal="100" zoomScaleSheetLayoutView="90" workbookViewId="0">
      <selection activeCell="G12" sqref="G12"/>
    </sheetView>
  </sheetViews>
  <sheetFormatPr defaultRowHeight="14.25" x14ac:dyDescent="0.2"/>
  <cols>
    <col min="1" max="1" width="50.85546875" style="14" customWidth="1"/>
    <col min="2" max="2" width="29.7109375" style="14" customWidth="1"/>
    <col min="3" max="16384" width="9.140625" style="14"/>
  </cols>
  <sheetData>
    <row r="1" spans="1:2" s="12" customFormat="1" ht="66.75" customHeight="1" x14ac:dyDescent="0.2">
      <c r="A1" s="33" t="s">
        <v>17</v>
      </c>
      <c r="B1" s="42"/>
    </row>
    <row r="2" spans="1:2" s="12" customFormat="1" ht="34.5" customHeight="1" x14ac:dyDescent="0.2">
      <c r="A2" s="30" t="s">
        <v>72</v>
      </c>
      <c r="B2" s="18" t="str">
        <f>'[1]KOM-1'!C3</f>
        <v>01-31 Mart 2024</v>
      </c>
    </row>
    <row r="3" spans="1:2" s="12" customFormat="1" ht="23.25" customHeight="1" x14ac:dyDescent="0.2">
      <c r="A3" s="20" t="s">
        <v>19</v>
      </c>
      <c r="B3" s="16">
        <v>7246</v>
      </c>
    </row>
    <row r="4" spans="1:2" s="12" customFormat="1" ht="23.25" customHeight="1" x14ac:dyDescent="0.2">
      <c r="A4" s="20" t="s">
        <v>73</v>
      </c>
      <c r="B4" s="15">
        <v>87</v>
      </c>
    </row>
    <row r="5" spans="1:2" s="12" customFormat="1" ht="16.5" customHeight="1" x14ac:dyDescent="0.2">
      <c r="A5" s="21"/>
      <c r="B5" s="22"/>
    </row>
    <row r="6" spans="1:2" s="12" customFormat="1" ht="34.5" customHeight="1" x14ac:dyDescent="0.2">
      <c r="A6" s="30" t="s">
        <v>74</v>
      </c>
      <c r="B6" s="18" t="str">
        <f>B2</f>
        <v>01-31 Mart 2024</v>
      </c>
    </row>
    <row r="7" spans="1:2" s="11" customFormat="1" ht="23.25" customHeight="1" x14ac:dyDescent="0.2">
      <c r="A7" s="23" t="s">
        <v>56</v>
      </c>
      <c r="B7" s="16">
        <v>1420000</v>
      </c>
    </row>
    <row r="8" spans="1:2" s="12" customFormat="1" ht="23.25" customHeight="1" x14ac:dyDescent="0.2">
      <c r="A8" s="23" t="s">
        <v>57</v>
      </c>
      <c r="B8" s="16">
        <v>109859</v>
      </c>
    </row>
    <row r="9" spans="1:2" s="12" customFormat="1" ht="23.25" customHeight="1" x14ac:dyDescent="0.2">
      <c r="A9" s="23" t="s">
        <v>58</v>
      </c>
      <c r="B9" s="16">
        <v>59620</v>
      </c>
    </row>
    <row r="10" spans="1:2" ht="23.25" customHeight="1" x14ac:dyDescent="0.2">
      <c r="A10" s="23" t="s">
        <v>59</v>
      </c>
      <c r="B10" s="16">
        <v>8380</v>
      </c>
    </row>
    <row r="11" spans="1:2" ht="23.25" customHeight="1" x14ac:dyDescent="0.2">
      <c r="A11" s="23" t="s">
        <v>60</v>
      </c>
      <c r="B11" s="16">
        <v>20860</v>
      </c>
    </row>
    <row r="12" spans="1:2" ht="23.25" customHeight="1" x14ac:dyDescent="0.2">
      <c r="A12" s="23" t="s">
        <v>61</v>
      </c>
      <c r="B12" s="16">
        <v>311160</v>
      </c>
    </row>
    <row r="13" spans="1:2" ht="23.25" customHeight="1" x14ac:dyDescent="0.2">
      <c r="A13" s="23" t="s">
        <v>62</v>
      </c>
      <c r="B13" s="16">
        <v>1079418</v>
      </c>
    </row>
    <row r="14" spans="1:2" ht="23.25" customHeight="1" x14ac:dyDescent="0.2">
      <c r="A14" s="23" t="s">
        <v>63</v>
      </c>
      <c r="B14" s="16">
        <v>25</v>
      </c>
    </row>
    <row r="15" spans="1:2" ht="23.25" customHeight="1" x14ac:dyDescent="0.2">
      <c r="A15" s="23" t="s">
        <v>64</v>
      </c>
      <c r="B15" s="16">
        <v>15829</v>
      </c>
    </row>
    <row r="16" spans="1:2" ht="23.25" customHeight="1" x14ac:dyDescent="0.2">
      <c r="A16" s="23" t="s">
        <v>65</v>
      </c>
      <c r="B16" s="16">
        <v>3302</v>
      </c>
    </row>
    <row r="17" spans="1:2" ht="23.25" customHeight="1" x14ac:dyDescent="0.2">
      <c r="A17" s="23" t="s">
        <v>66</v>
      </c>
      <c r="B17" s="16">
        <v>128493</v>
      </c>
    </row>
    <row r="18" spans="1:2" ht="23.25" customHeight="1" x14ac:dyDescent="0.2">
      <c r="A18" s="24" t="s">
        <v>67</v>
      </c>
      <c r="B18" s="16">
        <v>75868</v>
      </c>
    </row>
    <row r="19" spans="1:2" ht="23.25" customHeight="1" x14ac:dyDescent="0.2">
      <c r="A19" s="24" t="s">
        <v>68</v>
      </c>
      <c r="B19" s="16">
        <v>103403</v>
      </c>
    </row>
    <row r="20" spans="1:2" ht="23.25" customHeight="1" x14ac:dyDescent="0.2">
      <c r="A20" s="24" t="s">
        <v>69</v>
      </c>
      <c r="B20" s="16">
        <v>215858</v>
      </c>
    </row>
    <row r="21" spans="1:2" ht="23.25" customHeight="1" x14ac:dyDescent="0.2">
      <c r="A21" s="24" t="s">
        <v>70</v>
      </c>
      <c r="B21" s="16">
        <v>2205</v>
      </c>
    </row>
    <row r="22" spans="1:2" ht="23.25" customHeight="1" x14ac:dyDescent="0.2">
      <c r="A22" s="23" t="s">
        <v>71</v>
      </c>
      <c r="B22" s="16">
        <v>9756</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&amp;R&amp;11EK-1</oddHeader>
    <oddFooter>&amp;C&amp;11 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tabSelected="1" view="pageBreakPreview" zoomScaleNormal="100" zoomScaleSheetLayoutView="100" workbookViewId="0">
      <selection activeCell="G12" sqref="G12"/>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43" t="s">
        <v>53</v>
      </c>
      <c r="B1" s="43"/>
      <c r="C1" s="43"/>
    </row>
    <row r="2" spans="1:3" ht="42.75" customHeight="1" x14ac:dyDescent="0.2">
      <c r="A2" s="44" t="s">
        <v>3</v>
      </c>
      <c r="B2" s="44"/>
      <c r="C2" s="25" t="s">
        <v>89</v>
      </c>
    </row>
    <row r="3" spans="1:3" ht="30.75" customHeight="1" x14ac:dyDescent="0.2">
      <c r="A3" s="45" t="s">
        <v>45</v>
      </c>
      <c r="B3" s="17" t="s">
        <v>46</v>
      </c>
      <c r="C3" s="26">
        <v>1465</v>
      </c>
    </row>
    <row r="4" spans="1:3" ht="39.75" customHeight="1" x14ac:dyDescent="0.2">
      <c r="A4" s="45"/>
      <c r="B4" s="17" t="s">
        <v>54</v>
      </c>
      <c r="C4" s="26">
        <v>5705</v>
      </c>
    </row>
    <row r="5" spans="1:3" ht="30.75" customHeight="1" x14ac:dyDescent="0.2">
      <c r="A5" s="45"/>
      <c r="B5" s="17" t="s">
        <v>47</v>
      </c>
      <c r="C5" s="26">
        <v>408</v>
      </c>
    </row>
    <row r="6" spans="1:3" ht="30.75" customHeight="1" x14ac:dyDescent="0.2">
      <c r="A6" s="45" t="s">
        <v>48</v>
      </c>
      <c r="B6" s="17" t="s">
        <v>46</v>
      </c>
      <c r="C6" s="26">
        <v>1</v>
      </c>
    </row>
    <row r="7" spans="1:3" ht="30.75" customHeight="1" x14ac:dyDescent="0.2">
      <c r="A7" s="45"/>
      <c r="B7" s="17" t="s">
        <v>49</v>
      </c>
      <c r="C7" s="26">
        <v>2</v>
      </c>
    </row>
    <row r="8" spans="1:3" ht="30.75" customHeight="1" x14ac:dyDescent="0.2">
      <c r="A8" s="45"/>
      <c r="B8" s="17" t="s">
        <v>52</v>
      </c>
      <c r="C8" s="26">
        <v>1</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&amp;R&amp;11EK-1</oddHeader>
    <oddFooter>&amp;C&amp;11 3/3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0" t="s">
        <v>40</v>
      </c>
      <c r="B1" s="51"/>
      <c r="C1" s="51"/>
    </row>
    <row r="2" spans="1:3" s="2" customFormat="1" ht="42" customHeight="1" x14ac:dyDescent="0.2">
      <c r="A2" s="52" t="s">
        <v>2</v>
      </c>
      <c r="B2" s="52"/>
      <c r="C2" s="52"/>
    </row>
    <row r="3" spans="1:3" s="2" customFormat="1" ht="31.5" customHeight="1" x14ac:dyDescent="0.2">
      <c r="A3" s="53" t="s">
        <v>3</v>
      </c>
      <c r="B3" s="53"/>
      <c r="C3" s="4" t="s">
        <v>41</v>
      </c>
    </row>
    <row r="4" spans="1:3" s="2" customFormat="1" ht="31.5" customHeight="1" x14ac:dyDescent="0.2">
      <c r="A4" s="54" t="s">
        <v>4</v>
      </c>
      <c r="B4" s="3" t="s">
        <v>5</v>
      </c>
      <c r="C4" s="5">
        <v>729</v>
      </c>
    </row>
    <row r="5" spans="1:3" s="2" customFormat="1" ht="31.5" customHeight="1" x14ac:dyDescent="0.2">
      <c r="A5" s="54"/>
      <c r="B5" s="3" t="s">
        <v>6</v>
      </c>
      <c r="C5" s="5">
        <v>325</v>
      </c>
    </row>
    <row r="6" spans="1:3" s="2" customFormat="1" ht="30" customHeight="1" x14ac:dyDescent="0.2">
      <c r="A6" s="54"/>
      <c r="B6" s="3" t="s">
        <v>9</v>
      </c>
      <c r="C6" s="5">
        <v>220</v>
      </c>
    </row>
    <row r="7" spans="1:3" s="2" customFormat="1" ht="36.75" customHeight="1" x14ac:dyDescent="0.2">
      <c r="A7" s="54"/>
      <c r="B7" s="3" t="s">
        <v>8</v>
      </c>
      <c r="C7" s="5">
        <v>125</v>
      </c>
    </row>
    <row r="8" spans="1:3" s="2" customFormat="1" ht="46.5" customHeight="1" x14ac:dyDescent="0.2">
      <c r="A8" s="54"/>
      <c r="B8" s="3" t="s">
        <v>7</v>
      </c>
      <c r="C8" s="5">
        <v>117</v>
      </c>
    </row>
    <row r="9" spans="1:3" s="2" customFormat="1" ht="31.5" customHeight="1" x14ac:dyDescent="0.2">
      <c r="A9" s="54"/>
      <c r="B9" s="3" t="s">
        <v>10</v>
      </c>
      <c r="C9" s="5">
        <v>29</v>
      </c>
    </row>
    <row r="10" spans="1:3" s="2" customFormat="1" ht="31.5" customHeight="1" x14ac:dyDescent="0.2">
      <c r="A10" s="54"/>
      <c r="B10" s="3" t="s">
        <v>43</v>
      </c>
      <c r="C10" s="5">
        <v>6</v>
      </c>
    </row>
    <row r="11" spans="1:3" s="2" customFormat="1" ht="31.5" customHeight="1" x14ac:dyDescent="0.2">
      <c r="A11" s="54"/>
      <c r="B11" s="3" t="s">
        <v>42</v>
      </c>
      <c r="C11" s="5">
        <v>6</v>
      </c>
    </row>
    <row r="12" spans="1:3" s="2" customFormat="1" ht="31.5" customHeight="1" x14ac:dyDescent="0.2">
      <c r="A12" s="54"/>
      <c r="B12" s="6" t="s">
        <v>1</v>
      </c>
      <c r="C12" s="10">
        <f>SUM(C4:C11)</f>
        <v>1557</v>
      </c>
    </row>
    <row r="13" spans="1:3" s="1" customFormat="1" ht="31.5" customHeight="1" x14ac:dyDescent="0.2">
      <c r="A13" s="54" t="s">
        <v>11</v>
      </c>
      <c r="B13" s="3" t="s">
        <v>12</v>
      </c>
      <c r="C13" s="5">
        <v>374</v>
      </c>
    </row>
    <row r="14" spans="1:3" s="1" customFormat="1" ht="31.5" customHeight="1" x14ac:dyDescent="0.2">
      <c r="A14" s="54"/>
      <c r="B14" s="3" t="s">
        <v>13</v>
      </c>
      <c r="C14" s="5" t="s">
        <v>39</v>
      </c>
    </row>
    <row r="15" spans="1:3" s="1" customFormat="1" ht="31.5" customHeight="1" x14ac:dyDescent="0.2">
      <c r="A15" s="54"/>
      <c r="B15" s="6" t="s">
        <v>0</v>
      </c>
      <c r="C15" s="6">
        <f>SUM(C13:C14)</f>
        <v>374</v>
      </c>
    </row>
    <row r="16" spans="1:3" s="2" customFormat="1" ht="31.5" customHeight="1" x14ac:dyDescent="0.2">
      <c r="A16" s="46" t="s">
        <v>15</v>
      </c>
      <c r="B16" s="47"/>
      <c r="C16" s="5">
        <v>10</v>
      </c>
    </row>
    <row r="17" spans="1:3" s="2" customFormat="1" ht="31.5" customHeight="1" x14ac:dyDescent="0.2">
      <c r="A17" s="46" t="s">
        <v>14</v>
      </c>
      <c r="B17" s="47"/>
      <c r="C17" s="5">
        <v>21</v>
      </c>
    </row>
    <row r="18" spans="1:3" s="2" customFormat="1" ht="31.5" customHeight="1" x14ac:dyDescent="0.3">
      <c r="A18" s="48" t="s">
        <v>16</v>
      </c>
      <c r="B18" s="49"/>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57" t="s">
        <v>17</v>
      </c>
      <c r="B1" s="58"/>
      <c r="C1" s="58"/>
    </row>
    <row r="2" spans="1:3" s="2" customFormat="1" ht="29.25" customHeight="1" x14ac:dyDescent="0.2">
      <c r="A2" s="53" t="s">
        <v>18</v>
      </c>
      <c r="B2" s="53"/>
      <c r="C2" s="4" t="s">
        <v>41</v>
      </c>
    </row>
    <row r="3" spans="1:3" s="2" customFormat="1" ht="29.25" customHeight="1" x14ac:dyDescent="0.2">
      <c r="A3" s="59" t="s">
        <v>19</v>
      </c>
      <c r="B3" s="60"/>
      <c r="C3" s="9">
        <v>2394</v>
      </c>
    </row>
    <row r="4" spans="1:3" s="2" customFormat="1" ht="29.25" customHeight="1" x14ac:dyDescent="0.2">
      <c r="A4" s="59" t="s">
        <v>20</v>
      </c>
      <c r="B4" s="59"/>
      <c r="C4" s="9">
        <v>3232</v>
      </c>
    </row>
    <row r="5" spans="1:3" s="2" customFormat="1" ht="29.25" customHeight="1" x14ac:dyDescent="0.2">
      <c r="A5" s="59" t="s">
        <v>21</v>
      </c>
      <c r="B5" s="59"/>
      <c r="C5" s="5">
        <v>29</v>
      </c>
    </row>
    <row r="6" spans="1:3" s="2" customFormat="1" ht="30" customHeight="1" x14ac:dyDescent="0.2">
      <c r="A6" s="59" t="s">
        <v>22</v>
      </c>
      <c r="B6" s="59"/>
      <c r="C6" s="5" t="s">
        <v>39</v>
      </c>
    </row>
    <row r="7" spans="1:3" s="2" customFormat="1" ht="29.25" customHeight="1" x14ac:dyDescent="0.2">
      <c r="A7" s="59" t="s">
        <v>23</v>
      </c>
      <c r="B7" s="59"/>
      <c r="C7" s="5" t="s">
        <v>39</v>
      </c>
    </row>
    <row r="8" spans="1:3" s="2" customFormat="1" ht="29.25" customHeight="1" x14ac:dyDescent="0.2">
      <c r="A8" s="53" t="s">
        <v>24</v>
      </c>
      <c r="B8" s="56"/>
      <c r="C8" s="9">
        <f>SUM(C3:C7)</f>
        <v>5655</v>
      </c>
    </row>
    <row r="9" spans="1:3" s="2" customFormat="1" ht="29.25" customHeight="1" x14ac:dyDescent="0.2">
      <c r="A9" s="59" t="s">
        <v>25</v>
      </c>
      <c r="B9" s="59"/>
      <c r="C9" s="5">
        <v>92</v>
      </c>
    </row>
    <row r="10" spans="1:3" s="2" customFormat="1" ht="29.25" customHeight="1" x14ac:dyDescent="0.2">
      <c r="A10" s="59" t="s">
        <v>26</v>
      </c>
      <c r="B10" s="59"/>
      <c r="C10" s="5">
        <v>4</v>
      </c>
    </row>
    <row r="11" spans="1:3" s="2" customFormat="1" ht="29.25" customHeight="1" x14ac:dyDescent="0.2">
      <c r="A11" s="59" t="s">
        <v>27</v>
      </c>
      <c r="B11" s="59"/>
      <c r="C11" s="6" t="s">
        <v>39</v>
      </c>
    </row>
    <row r="12" spans="1:3" s="2" customFormat="1" ht="29.25" customHeight="1" x14ac:dyDescent="0.2">
      <c r="A12" s="53" t="s">
        <v>28</v>
      </c>
      <c r="B12" s="56"/>
      <c r="C12" s="5">
        <f>SUM(C9:C11)</f>
        <v>96</v>
      </c>
    </row>
    <row r="13" spans="1:3" s="2" customFormat="1" ht="29.25" customHeight="1" x14ac:dyDescent="0.25">
      <c r="A13" s="7"/>
      <c r="B13" s="8"/>
    </row>
    <row r="14" spans="1:3" s="1" customFormat="1" ht="29.25" customHeight="1" x14ac:dyDescent="0.2">
      <c r="A14" s="53" t="s">
        <v>29</v>
      </c>
      <c r="B14" s="53"/>
      <c r="C14" s="4" t="s">
        <v>41</v>
      </c>
    </row>
    <row r="15" spans="1:3" s="2" customFormat="1" ht="29.25" customHeight="1" x14ac:dyDescent="0.25">
      <c r="A15" s="55" t="s">
        <v>30</v>
      </c>
      <c r="B15" s="55"/>
      <c r="C15" s="9">
        <v>191</v>
      </c>
    </row>
    <row r="16" spans="1:3" s="2" customFormat="1" ht="29.25" customHeight="1" x14ac:dyDescent="0.25">
      <c r="A16" s="55" t="s">
        <v>31</v>
      </c>
      <c r="B16" s="55"/>
      <c r="C16" s="9">
        <v>143</v>
      </c>
    </row>
    <row r="17" spans="1:3" ht="29.25" customHeight="1" x14ac:dyDescent="0.25">
      <c r="A17" s="55" t="s">
        <v>32</v>
      </c>
      <c r="B17" s="55"/>
      <c r="C17" s="9">
        <v>1222</v>
      </c>
    </row>
    <row r="18" spans="1:3" ht="29.25" customHeight="1" x14ac:dyDescent="0.25">
      <c r="A18" s="55" t="s">
        <v>33</v>
      </c>
      <c r="B18" s="55"/>
      <c r="C18" s="9">
        <v>26040</v>
      </c>
    </row>
    <row r="19" spans="1:3" ht="29.25" customHeight="1" x14ac:dyDescent="0.25">
      <c r="A19" s="55" t="s">
        <v>34</v>
      </c>
      <c r="B19" s="55"/>
      <c r="C19" s="9">
        <v>544831</v>
      </c>
    </row>
    <row r="20" spans="1:3" ht="29.25" customHeight="1" x14ac:dyDescent="0.25">
      <c r="A20" s="55" t="s">
        <v>35</v>
      </c>
      <c r="B20" s="55"/>
      <c r="C20" s="9">
        <v>1242</v>
      </c>
    </row>
    <row r="21" spans="1:3" ht="29.25" customHeight="1" x14ac:dyDescent="0.25">
      <c r="A21" s="55" t="s">
        <v>36</v>
      </c>
      <c r="B21" s="55"/>
      <c r="C21" s="9">
        <v>4897053</v>
      </c>
    </row>
    <row r="22" spans="1:3" ht="29.25" customHeight="1" x14ac:dyDescent="0.25">
      <c r="A22" s="55" t="s">
        <v>37</v>
      </c>
      <c r="B22" s="55"/>
      <c r="C22" s="9">
        <v>27267</v>
      </c>
    </row>
    <row r="23" spans="1:3" ht="29.25" customHeight="1" x14ac:dyDescent="0.25">
      <c r="A23" s="55" t="s">
        <v>38</v>
      </c>
      <c r="B23" s="55"/>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KOM-1</vt:lpstr>
      <vt:lpstr>KOM-2</vt:lpstr>
      <vt:lpstr>GÖÇMEN</vt:lpstr>
      <vt:lpstr>KOM A1</vt:lpstr>
      <vt:lpstr>KOM A2</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cp:lastModifiedBy>
  <cp:lastPrinted>2017-02-07T06:38:32Z</cp:lastPrinted>
  <dcterms:created xsi:type="dcterms:W3CDTF">1999-05-26T11:21:22Z</dcterms:created>
  <dcterms:modified xsi:type="dcterms:W3CDTF">2025-06-26T11:09:26Z</dcterms:modified>
</cp:coreProperties>
</file>