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Miatlı Evraklar\internet (istatistikler)\"/>
    </mc:Choice>
  </mc:AlternateContent>
  <bookViews>
    <workbookView xWindow="11940" yWindow="0" windowWidth="3420" windowHeight="7635" activeTab="2"/>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'KOM-1'!$A$1:$C$24</definedName>
    <definedName name="_xlnm.Print_Area" localSheetId="1">'KOM-2'!$A$1:$B$24</definedName>
  </definedNames>
  <calcPr calcId="162913"/>
</workbook>
</file>

<file path=xl/calcChain.xml><?xml version="1.0" encoding="utf-8"?>
<calcChain xmlns="http://schemas.openxmlformats.org/spreadsheetml/2006/main">
  <c r="B2" i="10" l="1"/>
  <c r="B6" i="10" s="1"/>
  <c r="C22" i="13"/>
  <c r="C10" i="13"/>
  <c r="C12" i="12" l="1"/>
  <c r="C8" i="12"/>
  <c r="C15" i="11"/>
  <c r="C12" i="11"/>
  <c r="C18" i="11" s="1"/>
</calcChain>
</file>

<file path=xl/sharedStrings.xml><?xml version="1.0" encoding="utf-8"?>
<sst xmlns="http://schemas.openxmlformats.org/spreadsheetml/2006/main" count="106" uniqueCount="93">
  <si>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</si>
  <si>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</si>
  <si>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</si>
  <si>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</si>
  <si>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</si>
  <si>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</si>
  <si>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</si>
  <si>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</si>
  <si>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</si>
  <si>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</si>
  <si>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</si>
  <si>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</si>
  <si>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</si>
  <si>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</si>
  <si>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</si>
  <si>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</si>
  <si>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</si>
  <si>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</si>
  <si>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</si>
  <si>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</si>
  <si>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</si>
  <si>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</si>
  <si>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</si>
  <si>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</si>
  <si>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</si>
  <si>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</si>
  <si>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</si>
  <si>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</si>
  <si>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</si>
  <si>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</si>
  <si>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</si>
  <si>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</si>
  <si>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</si>
  <si>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</si>
  <si>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</si>
  <si>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</si>
  <si>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</si>
  <si>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</si>
  <si>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</si>
  <si>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</si>
  <si>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</si>
  <si>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</si>
  <si>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</si>
  <si>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</si>
  <si>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</si>
  <si>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</si>
  <si>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</si>
  <si>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</si>
  <si>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</si>
  <si>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</si>
  <si>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UYUŞTURUCU OLAYLARI</t>
  </si>
  <si>
    <t>ORGANİZE SUÇ OLAYLARI</t>
  </si>
  <si>
    <t>İnsan Taciri</t>
  </si>
  <si>
    <t xml:space="preserve">JANDARMA SORUMLULUK BÖLGESİNDE MÜDAHALE EDİLEN 
DÜZENSİZ GÖÇ VE İNSAN TİCARETİ OLAYLARI  </t>
  </si>
  <si>
    <t>Düzensiz Göçmen</t>
  </si>
  <si>
    <t>MALİ</t>
  </si>
  <si>
    <t>Esrar (Gram)</t>
  </si>
  <si>
    <t>Skunk (Gram)</t>
  </si>
  <si>
    <t>Eroin (Gram)</t>
  </si>
  <si>
    <t>Kokain (Gram)</t>
  </si>
  <si>
    <t>Bonzai (Gram)</t>
  </si>
  <si>
    <t>Metamfetamin (Gram)</t>
  </si>
  <si>
    <t>Kenevir (Kök)</t>
  </si>
  <si>
    <t>Skunk Bitkisi (Kök)</t>
  </si>
  <si>
    <t>Captagon (Adet)</t>
  </si>
  <si>
    <t>Ectasy (Adet)</t>
  </si>
  <si>
    <t>Sentetik Hap (Adet)</t>
  </si>
  <si>
    <t>Akaryakıt (Litre)</t>
  </si>
  <si>
    <t>Kaçak Alkollü İçki (Litre)</t>
  </si>
  <si>
    <t>Kaçak Sigara (Paket)</t>
  </si>
  <si>
    <t>Kaçak Çay (Kg)</t>
  </si>
  <si>
    <t>Kültür ve Tabiat Varlığı (Adet)</t>
  </si>
  <si>
    <t xml:space="preserve"> OLAYLARDAKİ ŞÜPHELİLER</t>
  </si>
  <si>
    <t xml:space="preserve"> Takipteki (Şüpheli Sayısı) (Kişi)</t>
  </si>
  <si>
    <t xml:space="preserve">  ELE GEÇİRİLEN MALZEMELER</t>
  </si>
  <si>
    <t>KAÇAKÇILIK VE ORGANİZE SUÇ OLAYLARI 
01-31 Aralık 2023 tarihleri arasında Jandarma Genel Komutanlığı sorumluluk bölgesinde (784) kaçakçılık, (172) mali, (2.350) uyuşturucu ve (16) organize suç olayı olmak üzere toplam (3.322) olay meydana gelmiştir. Dönem içerisinde meydana gelen olaylarda (4.497) şüpheli yakalanmıştır.</t>
  </si>
  <si>
    <t>01-31 Aralık 2023</t>
  </si>
  <si>
    <t>KAÇAKÇILIKLA MÜCADELE KAPSAMINDAKİ SUÇLAR</t>
  </si>
  <si>
    <t>4733 SAYILI TÜTÜN,TÜTÜN MAMULLERİ VE ALKOL PİYASASININ DÜZNLNMESİNE DAİR KNN.MUH.</t>
  </si>
  <si>
    <t>5015 SAYILI PETROL PİYASASI KNN.MUH.</t>
  </si>
  <si>
    <t>5307 SAYILI SIVILAŞTIRILMIŞ PETROL GAZLARI(LPG) PİYASASI KNN.MUH.</t>
  </si>
  <si>
    <t>KÜLTÜR VE TABİAT VARLIKLARINA DAİR SUÇLAR</t>
  </si>
  <si>
    <t>6136 S.ATEŞLİ SİLAHLAR/BIÇAKLAR/DİĞER ALETLER HAK.KNN.KAPSAMINDAKİ SUÇLAR</t>
  </si>
  <si>
    <t>5549 SAYILI SUÇ GELİRLERİNİN AKLANMASININ ÖNL.HAK.KNN(TCK MD282) KAPS.SUÇLAR</t>
  </si>
  <si>
    <t>SINAİ MÜLKİYET KNN.KAPS.MARKA HAKKINA TECAVÜZ</t>
  </si>
  <si>
    <t>TCK KAPS. PARADA SAHTECİLİK</t>
  </si>
  <si>
    <t>TCK KAPS. ÖZEL BELGEDE SAHTECİLİK</t>
  </si>
  <si>
    <t>TCK KAPS. NİTELİKLİ DOLANDIRICILIK</t>
  </si>
  <si>
    <t>TCK KAPS. TEFECİLİK</t>
  </si>
  <si>
    <t>VERGİ USUL KNN.KAPS.SUÇLAR</t>
  </si>
  <si>
    <t>TCK KAPS. PARAYA EŞİT SAYILAN DEĞERLERDE SAHTECİLİK</t>
  </si>
  <si>
    <t>TCK KAPS. RESMİ BELGEDE SAHTECİLİK</t>
  </si>
  <si>
    <t>DÖNEM
(01-31 ARALIK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</si>
</sst>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charset val="162"/>
    </font>
    <font>
      <sz val="11"/>
      <color theme="1"/>
      <name val="Calibri"/>
      <family val="2"/>
      <charset val="162"/>
      <scheme val="minor"/>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
      <b/>
      <sz val="11"/>
      <color theme="1"/>
      <name val="Arial"/>
      <family val="2"/>
      <charset val="162"/>
    </font>
    <font>
      <sz val="14"/>
      <name val="Arial"/>
      <family val="2"/>
      <charset val="162"/>
    </font>
    <font>
      <b/>
      <sz val="10"/>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2" fillId="0" borderId="0"/>
    <xf numFmtId="0" fontId="4" fillId="0" borderId="0"/>
    <xf numFmtId="0" fontId="1" fillId="0" borderId="0"/>
  </cellStyleXfs>
  <cellXfs count="6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left"/>
    </xf>
    <xf numFmtId="0" fontId="9" fillId="0" borderId="3" xfId="0" applyFont="1" applyBorder="1" applyAlignment="1">
      <alignment horizontal="left"/>
    </xf>
    <xf numFmtId="3" fontId="6"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xf numFmtId="0" fontId="7" fillId="0" borderId="0" xfId="0" applyFont="1" applyAlignment="1">
      <alignment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2"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5" fillId="0" borderId="0" xfId="0" applyFont="1" applyFill="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5" fillId="0" borderId="1" xfId="0" applyFont="1" applyFill="1" applyBorder="1" applyAlignment="1">
      <alignment horizontal="justify" vertical="center" wrapText="1"/>
    </xf>
    <xf numFmtId="0" fontId="15" fillId="0" borderId="10"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0" xfId="0" applyFont="1" applyFill="1" applyBorder="1" applyAlignment="1">
      <alignment horizontal="justify" vertical="center" wrapText="1"/>
    </xf>
    <xf numFmtId="3" fontId="2" fillId="0" borderId="1" xfId="0" applyNumberFormat="1" applyFont="1" applyBorder="1" applyAlignment="1">
      <alignment horizontal="center" vertical="center" wrapText="1"/>
    </xf>
    <xf numFmtId="3" fontId="2" fillId="3"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2" fillId="0" borderId="4"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2" fillId="0" borderId="8"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14" fillId="0" borderId="0" xfId="0" applyFont="1" applyAlignment="1">
      <alignment horizontal="center" vertical="center" wrapText="1"/>
    </xf>
    <xf numFmtId="0" fontId="2"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vertical="center"/>
    </xf>
    <xf numFmtId="0" fontId="4" fillId="0" borderId="1" xfId="0" applyNumberFormat="1" applyFont="1" applyBorder="1" applyAlignment="1">
      <alignment vertical="center"/>
    </xf>
    <xf numFmtId="0" fontId="8" fillId="0" borderId="1" xfId="0" applyFont="1" applyBorder="1" applyAlignment="1"/>
    <xf numFmtId="0" fontId="11" fillId="0" borderId="1" xfId="0" applyFont="1" applyBorder="1" applyAlignment="1"/>
    <xf numFmtId="0" fontId="3" fillId="0" borderId="0" xfId="0" applyFont="1" applyAlignment="1">
      <alignment horizontal="justify" vertical="center" wrapText="1"/>
    </xf>
    <xf numFmtId="0" fontId="7" fillId="0" borderId="0" xfId="0" applyFont="1" applyAlignment="1">
      <alignment horizontal="justify"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0" fillId="0" borderId="1" xfId="0" applyFont="1" applyBorder="1" applyAlignment="1">
      <alignment horizontal="left" wrapText="1"/>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20&#304;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3">
          <cell r="C3" t="str">
            <v>01-31 Aralık 2023</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Normal="100" zoomScaleSheetLayoutView="100" workbookViewId="0">
      <selection activeCell="B18" sqref="B18"/>
    </sheetView>
  </sheetViews>
  <sheetFormatPr defaultRowHeight="14.25" x14ac:dyDescent="0.2"/>
  <cols>
    <col min="1" max="1" width="7.85546875" style="13" customWidth="1"/>
    <col min="2" max="2" width="55.5703125" style="13" customWidth="1"/>
    <col min="3" max="3" width="24" style="13" customWidth="1"/>
    <col min="4" max="16384" width="9.140625" style="13"/>
  </cols>
  <sheetData>
    <row r="1" spans="1:3" s="12" customFormat="1" ht="33.75" customHeight="1" x14ac:dyDescent="0.2">
      <c r="A1" s="34" t="s">
        <v>44</v>
      </c>
      <c r="B1" s="34"/>
      <c r="C1" s="34"/>
    </row>
    <row r="2" spans="1:3" s="12" customFormat="1" ht="113.25" customHeight="1" x14ac:dyDescent="0.2">
      <c r="A2" s="35" t="s">
        <v>75</v>
      </c>
      <c r="B2" s="35"/>
      <c r="C2" s="35"/>
    </row>
    <row r="3" spans="1:3" s="12" customFormat="1" ht="24.75" customHeight="1" x14ac:dyDescent="0.2">
      <c r="A3" s="36" t="s">
        <v>3</v>
      </c>
      <c r="B3" s="37"/>
      <c r="C3" s="18" t="s">
        <v>76</v>
      </c>
    </row>
    <row r="4" spans="1:3" s="12" customFormat="1" ht="24" customHeight="1" x14ac:dyDescent="0.2">
      <c r="A4" s="42" t="s">
        <v>4</v>
      </c>
      <c r="B4" s="28" t="s">
        <v>77</v>
      </c>
      <c r="C4" s="15">
        <v>520</v>
      </c>
    </row>
    <row r="5" spans="1:3" s="12" customFormat="1" ht="48" customHeight="1" x14ac:dyDescent="0.2">
      <c r="A5" s="43"/>
      <c r="B5" s="28" t="s">
        <v>78</v>
      </c>
      <c r="C5" s="15">
        <v>3</v>
      </c>
    </row>
    <row r="6" spans="1:3" s="12" customFormat="1" ht="21" customHeight="1" x14ac:dyDescent="0.2">
      <c r="A6" s="43"/>
      <c r="B6" s="28" t="s">
        <v>79</v>
      </c>
      <c r="C6" s="15">
        <v>30</v>
      </c>
    </row>
    <row r="7" spans="1:3" s="12" customFormat="1" ht="35.25" customHeight="1" x14ac:dyDescent="0.2">
      <c r="A7" s="43"/>
      <c r="B7" s="28" t="s">
        <v>80</v>
      </c>
      <c r="C7" s="15">
        <v>21</v>
      </c>
    </row>
    <row r="8" spans="1:3" s="12" customFormat="1" ht="21" customHeight="1" x14ac:dyDescent="0.2">
      <c r="A8" s="43"/>
      <c r="B8" s="28" t="s">
        <v>81</v>
      </c>
      <c r="C8" s="15">
        <v>162</v>
      </c>
    </row>
    <row r="9" spans="1:3" s="12" customFormat="1" ht="33" customHeight="1" x14ac:dyDescent="0.2">
      <c r="A9" s="43"/>
      <c r="B9" s="28" t="s">
        <v>82</v>
      </c>
      <c r="C9" s="15">
        <v>48</v>
      </c>
    </row>
    <row r="10" spans="1:3" s="12" customFormat="1" ht="21" customHeight="1" x14ac:dyDescent="0.2">
      <c r="A10" s="44"/>
      <c r="B10" s="29" t="s">
        <v>1</v>
      </c>
      <c r="C10" s="16">
        <f>SUM(C4:C9)</f>
        <v>784</v>
      </c>
    </row>
    <row r="11" spans="1:3" s="12" customFormat="1" ht="30" customHeight="1" x14ac:dyDescent="0.2">
      <c r="A11" s="42" t="s">
        <v>55</v>
      </c>
      <c r="B11" s="30" t="s">
        <v>83</v>
      </c>
      <c r="C11" s="15">
        <v>7</v>
      </c>
    </row>
    <row r="12" spans="1:3" s="11" customFormat="1" ht="21" customHeight="1" x14ac:dyDescent="0.2">
      <c r="A12" s="43"/>
      <c r="B12" s="30" t="s">
        <v>84</v>
      </c>
      <c r="C12" s="15">
        <v>8</v>
      </c>
    </row>
    <row r="13" spans="1:3" s="12" customFormat="1" ht="21" customHeight="1" x14ac:dyDescent="0.2">
      <c r="A13" s="43"/>
      <c r="B13" s="28" t="s">
        <v>85</v>
      </c>
      <c r="C13" s="15">
        <v>5</v>
      </c>
    </row>
    <row r="14" spans="1:3" s="12" customFormat="1" ht="21" customHeight="1" x14ac:dyDescent="0.2">
      <c r="A14" s="43"/>
      <c r="B14" s="28" t="s">
        <v>86</v>
      </c>
      <c r="C14" s="15">
        <v>4</v>
      </c>
    </row>
    <row r="15" spans="1:3" s="12" customFormat="1" ht="21" customHeight="1" x14ac:dyDescent="0.2">
      <c r="A15" s="43"/>
      <c r="B15" s="28" t="s">
        <v>87</v>
      </c>
      <c r="C15" s="15">
        <v>1</v>
      </c>
    </row>
    <row r="16" spans="1:3" ht="21" customHeight="1" x14ac:dyDescent="0.2">
      <c r="A16" s="43"/>
      <c r="B16" s="31" t="s">
        <v>88</v>
      </c>
      <c r="C16" s="15">
        <v>3</v>
      </c>
    </row>
    <row r="17" spans="1:3" ht="21" customHeight="1" x14ac:dyDescent="0.2">
      <c r="A17" s="43"/>
      <c r="B17" s="31" t="s">
        <v>89</v>
      </c>
      <c r="C17" s="15">
        <v>3</v>
      </c>
    </row>
    <row r="18" spans="1:3" ht="27.75" customHeight="1" x14ac:dyDescent="0.2">
      <c r="A18" s="43"/>
      <c r="B18" s="31" t="s">
        <v>90</v>
      </c>
      <c r="C18" s="15">
        <v>4</v>
      </c>
    </row>
    <row r="19" spans="1:3" ht="21" customHeight="1" x14ac:dyDescent="0.2">
      <c r="A19" s="44"/>
      <c r="B19" s="29" t="s">
        <v>91</v>
      </c>
      <c r="C19" s="16">
        <v>172</v>
      </c>
    </row>
    <row r="20" spans="1:3" ht="21" customHeight="1" x14ac:dyDescent="0.2">
      <c r="A20" s="38" t="s">
        <v>50</v>
      </c>
      <c r="B20" s="39"/>
      <c r="C20" s="16">
        <v>2350</v>
      </c>
    </row>
    <row r="21" spans="1:3" ht="21" customHeight="1" x14ac:dyDescent="0.2">
      <c r="A21" s="38" t="s">
        <v>51</v>
      </c>
      <c r="B21" s="39"/>
      <c r="C21" s="15">
        <v>16</v>
      </c>
    </row>
    <row r="22" spans="1:3" ht="21" customHeight="1" x14ac:dyDescent="0.2">
      <c r="A22" s="40" t="s">
        <v>16</v>
      </c>
      <c r="B22" s="41"/>
      <c r="C22" s="19">
        <f>SUM(C20,C10,C19,C21)</f>
        <v>3322</v>
      </c>
    </row>
  </sheetData>
  <mergeCells count="8">
    <mergeCell ref="A1:C1"/>
    <mergeCell ref="A2:C2"/>
    <mergeCell ref="A3:B3"/>
    <mergeCell ref="A21:B21"/>
    <mergeCell ref="A22:B22"/>
    <mergeCell ref="A4: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&amp;R&amp;11EK-1</oddHeader>
    <oddFooter>&amp;C&amp;11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22"/>
  <sheetViews>
    <sheetView view="pageBreakPreview" zoomScale="90" zoomScaleNormal="100" zoomScaleSheetLayoutView="90" workbookViewId="0">
      <selection activeCell="A2" sqref="A2:B22"/>
    </sheetView>
  </sheetViews>
  <sheetFormatPr defaultRowHeight="14.25" x14ac:dyDescent="0.2"/>
  <cols>
    <col min="1" max="1" width="50.85546875" style="14" customWidth="1"/>
    <col min="2" max="2" width="29.7109375" style="14" customWidth="1"/>
    <col min="3" max="16384" width="9.140625" style="14"/>
  </cols>
  <sheetData>
    <row r="1" spans="1:2" s="12" customFormat="1" ht="66.75" customHeight="1" x14ac:dyDescent="0.2">
      <c r="A1" s="34" t="s">
        <v>17</v>
      </c>
      <c r="B1" s="45"/>
    </row>
    <row r="2" spans="1:2" s="12" customFormat="1" ht="34.5" customHeight="1" x14ac:dyDescent="0.2">
      <c r="A2" s="26" t="s">
        <v>72</v>
      </c>
      <c r="B2" s="18" t="str">
        <f>'[1]KOM-1'!C3</f>
        <v>01-31 Aralık 2023</v>
      </c>
    </row>
    <row r="3" spans="1:2" s="12" customFormat="1" ht="23.25" customHeight="1" x14ac:dyDescent="0.2">
      <c r="A3" s="20" t="s">
        <v>19</v>
      </c>
      <c r="B3" s="16">
        <v>4497</v>
      </c>
    </row>
    <row r="4" spans="1:2" s="12" customFormat="1" ht="23.25" customHeight="1" x14ac:dyDescent="0.2">
      <c r="A4" s="20" t="s">
        <v>73</v>
      </c>
      <c r="B4" s="15">
        <v>28</v>
      </c>
    </row>
    <row r="5" spans="1:2" s="12" customFormat="1" ht="16.5" customHeight="1" x14ac:dyDescent="0.2">
      <c r="A5" s="21"/>
      <c r="B5" s="22"/>
    </row>
    <row r="6" spans="1:2" s="12" customFormat="1" ht="34.5" customHeight="1" x14ac:dyDescent="0.2">
      <c r="A6" s="26" t="s">
        <v>74</v>
      </c>
      <c r="B6" s="18" t="str">
        <f>B2</f>
        <v>01-31 Aralık 2023</v>
      </c>
    </row>
    <row r="7" spans="1:2" s="11" customFormat="1" ht="23.25" customHeight="1" x14ac:dyDescent="0.2">
      <c r="A7" s="23" t="s">
        <v>56</v>
      </c>
      <c r="B7" s="32">
        <v>3731</v>
      </c>
    </row>
    <row r="8" spans="1:2" s="12" customFormat="1" ht="23.25" customHeight="1" x14ac:dyDescent="0.2">
      <c r="A8" s="23" t="s">
        <v>57</v>
      </c>
      <c r="B8" s="32">
        <v>192493</v>
      </c>
    </row>
    <row r="9" spans="1:2" s="12" customFormat="1" ht="23.25" customHeight="1" x14ac:dyDescent="0.2">
      <c r="A9" s="23" t="s">
        <v>58</v>
      </c>
      <c r="B9" s="33">
        <v>97850</v>
      </c>
    </row>
    <row r="10" spans="1:2" ht="23.25" customHeight="1" x14ac:dyDescent="0.2">
      <c r="A10" s="23" t="s">
        <v>59</v>
      </c>
      <c r="B10" s="32">
        <v>6714</v>
      </c>
    </row>
    <row r="11" spans="1:2" ht="23.25" customHeight="1" x14ac:dyDescent="0.2">
      <c r="A11" s="23" t="s">
        <v>60</v>
      </c>
      <c r="B11" s="32">
        <v>28530</v>
      </c>
    </row>
    <row r="12" spans="1:2" ht="23.25" customHeight="1" x14ac:dyDescent="0.2">
      <c r="A12" s="23" t="s">
        <v>61</v>
      </c>
      <c r="B12" s="32">
        <v>198900</v>
      </c>
    </row>
    <row r="13" spans="1:2" ht="23.25" customHeight="1" x14ac:dyDescent="0.2">
      <c r="A13" s="23" t="s">
        <v>62</v>
      </c>
      <c r="B13" s="32">
        <v>3297</v>
      </c>
    </row>
    <row r="14" spans="1:2" ht="23.25" customHeight="1" x14ac:dyDescent="0.2">
      <c r="A14" s="23" t="s">
        <v>63</v>
      </c>
      <c r="B14" s="32">
        <v>688</v>
      </c>
    </row>
    <row r="15" spans="1:2" ht="23.25" customHeight="1" x14ac:dyDescent="0.2">
      <c r="A15" s="23" t="s">
        <v>64</v>
      </c>
      <c r="B15" s="32">
        <v>4346</v>
      </c>
    </row>
    <row r="16" spans="1:2" ht="23.25" customHeight="1" x14ac:dyDescent="0.2">
      <c r="A16" s="23" t="s">
        <v>65</v>
      </c>
      <c r="B16" s="32">
        <v>8149</v>
      </c>
    </row>
    <row r="17" spans="1:2" ht="23.25" customHeight="1" x14ac:dyDescent="0.2">
      <c r="A17" s="23" t="s">
        <v>66</v>
      </c>
      <c r="B17" s="32">
        <v>12840475</v>
      </c>
    </row>
    <row r="18" spans="1:2" ht="23.25" customHeight="1" x14ac:dyDescent="0.2">
      <c r="A18" s="24" t="s">
        <v>67</v>
      </c>
      <c r="B18" s="16">
        <v>12083</v>
      </c>
    </row>
    <row r="19" spans="1:2" ht="23.25" customHeight="1" x14ac:dyDescent="0.2">
      <c r="A19" s="24" t="s">
        <v>68</v>
      </c>
      <c r="B19" s="16">
        <v>290371</v>
      </c>
    </row>
    <row r="20" spans="1:2" ht="23.25" customHeight="1" x14ac:dyDescent="0.2">
      <c r="A20" s="24" t="s">
        <v>69</v>
      </c>
      <c r="B20" s="16">
        <v>226437</v>
      </c>
    </row>
    <row r="21" spans="1:2" ht="23.25" customHeight="1" x14ac:dyDescent="0.2">
      <c r="A21" s="24" t="s">
        <v>70</v>
      </c>
      <c r="B21" s="16">
        <v>3274</v>
      </c>
    </row>
    <row r="22" spans="1:2" ht="23.25" customHeight="1" x14ac:dyDescent="0.2">
      <c r="A22" s="23" t="s">
        <v>71</v>
      </c>
      <c r="B22" s="16">
        <v>4594</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&amp;R&amp;11EK-1</oddHeader>
    <oddFooter>&amp;C&amp;11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view="pageBreakPreview" zoomScaleNormal="100" zoomScaleSheetLayoutView="100" workbookViewId="0">
      <selection activeCell="B8" sqref="B8"/>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6" t="s">
        <v>53</v>
      </c>
      <c r="B1" s="46"/>
      <c r="C1" s="46"/>
    </row>
    <row r="2" spans="1:3" ht="42.75" customHeight="1" x14ac:dyDescent="0.2">
      <c r="A2" s="47" t="s">
        <v>3</v>
      </c>
      <c r="B2" s="47"/>
      <c r="C2" s="25" t="s">
        <v>92</v>
      </c>
    </row>
    <row r="3" spans="1:3" ht="30.75" customHeight="1" x14ac:dyDescent="0.2">
      <c r="A3" s="48" t="s">
        <v>45</v>
      </c>
      <c r="B3" s="17" t="s">
        <v>46</v>
      </c>
      <c r="C3" s="27">
        <v>1452</v>
      </c>
    </row>
    <row r="4" spans="1:3" ht="39.75" customHeight="1" x14ac:dyDescent="0.2">
      <c r="A4" s="48"/>
      <c r="B4" s="17" t="s">
        <v>54</v>
      </c>
      <c r="C4" s="27">
        <v>8827</v>
      </c>
    </row>
    <row r="5" spans="1:3" ht="30.75" customHeight="1" x14ac:dyDescent="0.2">
      <c r="A5" s="48"/>
      <c r="B5" s="17" t="s">
        <v>47</v>
      </c>
      <c r="C5" s="27">
        <v>512</v>
      </c>
    </row>
    <row r="6" spans="1:3" ht="30.75" customHeight="1" x14ac:dyDescent="0.2">
      <c r="A6" s="48" t="s">
        <v>48</v>
      </c>
      <c r="B6" s="17" t="s">
        <v>46</v>
      </c>
      <c r="C6" s="27">
        <v>6</v>
      </c>
    </row>
    <row r="7" spans="1:3" ht="30.75" customHeight="1" x14ac:dyDescent="0.2">
      <c r="A7" s="48"/>
      <c r="B7" s="17" t="s">
        <v>49</v>
      </c>
      <c r="C7" s="27">
        <v>20</v>
      </c>
    </row>
    <row r="8" spans="1:3" ht="30.75" customHeight="1" x14ac:dyDescent="0.2">
      <c r="A8" s="48"/>
      <c r="B8" s="17" t="s">
        <v>52</v>
      </c>
      <c r="C8" s="27">
        <v>19</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&amp;R&amp;11EK-1</oddHeader>
    <oddFooter>&amp;C&amp;11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3" t="s">
        <v>40</v>
      </c>
      <c r="B1" s="54"/>
      <c r="C1" s="54"/>
    </row>
    <row r="2" spans="1:3" s="2" customFormat="1" ht="42" customHeight="1" x14ac:dyDescent="0.2">
      <c r="A2" s="55" t="s">
        <v>2</v>
      </c>
      <c r="B2" s="55"/>
      <c r="C2" s="55"/>
    </row>
    <row r="3" spans="1:3" s="2" customFormat="1" ht="31.5" customHeight="1" x14ac:dyDescent="0.2">
      <c r="A3" s="56" t="s">
        <v>3</v>
      </c>
      <c r="B3" s="56"/>
      <c r="C3" s="4" t="s">
        <v>41</v>
      </c>
    </row>
    <row r="4" spans="1:3" s="2" customFormat="1" ht="31.5" customHeight="1" x14ac:dyDescent="0.2">
      <c r="A4" s="57" t="s">
        <v>4</v>
      </c>
      <c r="B4" s="3" t="s">
        <v>5</v>
      </c>
      <c r="C4" s="5">
        <v>729</v>
      </c>
    </row>
    <row r="5" spans="1:3" s="2" customFormat="1" ht="31.5" customHeight="1" x14ac:dyDescent="0.2">
      <c r="A5" s="57"/>
      <c r="B5" s="3" t="s">
        <v>6</v>
      </c>
      <c r="C5" s="5">
        <v>325</v>
      </c>
    </row>
    <row r="6" spans="1:3" s="2" customFormat="1" ht="30" customHeight="1" x14ac:dyDescent="0.2">
      <c r="A6" s="57"/>
      <c r="B6" s="3" t="s">
        <v>9</v>
      </c>
      <c r="C6" s="5">
        <v>220</v>
      </c>
    </row>
    <row r="7" spans="1:3" s="2" customFormat="1" ht="36.75" customHeight="1" x14ac:dyDescent="0.2">
      <c r="A7" s="57"/>
      <c r="B7" s="3" t="s">
        <v>8</v>
      </c>
      <c r="C7" s="5">
        <v>125</v>
      </c>
    </row>
    <row r="8" spans="1:3" s="2" customFormat="1" ht="46.5" customHeight="1" x14ac:dyDescent="0.2">
      <c r="A8" s="57"/>
      <c r="B8" s="3" t="s">
        <v>7</v>
      </c>
      <c r="C8" s="5">
        <v>117</v>
      </c>
    </row>
    <row r="9" spans="1:3" s="2" customFormat="1" ht="31.5" customHeight="1" x14ac:dyDescent="0.2">
      <c r="A9" s="57"/>
      <c r="B9" s="3" t="s">
        <v>10</v>
      </c>
      <c r="C9" s="5">
        <v>29</v>
      </c>
    </row>
    <row r="10" spans="1:3" s="2" customFormat="1" ht="31.5" customHeight="1" x14ac:dyDescent="0.2">
      <c r="A10" s="57"/>
      <c r="B10" s="3" t="s">
        <v>43</v>
      </c>
      <c r="C10" s="5">
        <v>6</v>
      </c>
    </row>
    <row r="11" spans="1:3" s="2" customFormat="1" ht="31.5" customHeight="1" x14ac:dyDescent="0.2">
      <c r="A11" s="57"/>
      <c r="B11" s="3" t="s">
        <v>42</v>
      </c>
      <c r="C11" s="5">
        <v>6</v>
      </c>
    </row>
    <row r="12" spans="1:3" s="2" customFormat="1" ht="31.5" customHeight="1" x14ac:dyDescent="0.2">
      <c r="A12" s="57"/>
      <c r="B12" s="6" t="s">
        <v>1</v>
      </c>
      <c r="C12" s="10">
        <f>SUM(C4:C11)</f>
        <v>1557</v>
      </c>
    </row>
    <row r="13" spans="1:3" s="1" customFormat="1" ht="31.5" customHeight="1" x14ac:dyDescent="0.2">
      <c r="A13" s="57" t="s">
        <v>11</v>
      </c>
      <c r="B13" s="3" t="s">
        <v>12</v>
      </c>
      <c r="C13" s="5">
        <v>374</v>
      </c>
    </row>
    <row r="14" spans="1:3" s="1" customFormat="1" ht="31.5" customHeight="1" x14ac:dyDescent="0.2">
      <c r="A14" s="57"/>
      <c r="B14" s="3" t="s">
        <v>13</v>
      </c>
      <c r="C14" s="5" t="s">
        <v>39</v>
      </c>
    </row>
    <row r="15" spans="1:3" s="1" customFormat="1" ht="31.5" customHeight="1" x14ac:dyDescent="0.2">
      <c r="A15" s="57"/>
      <c r="B15" s="6" t="s">
        <v>0</v>
      </c>
      <c r="C15" s="6">
        <f>SUM(C13:C14)</f>
        <v>374</v>
      </c>
    </row>
    <row r="16" spans="1:3" s="2" customFormat="1" ht="31.5" customHeight="1" x14ac:dyDescent="0.2">
      <c r="A16" s="49" t="s">
        <v>15</v>
      </c>
      <c r="B16" s="50"/>
      <c r="C16" s="5">
        <v>10</v>
      </c>
    </row>
    <row r="17" spans="1:3" s="2" customFormat="1" ht="31.5" customHeight="1" x14ac:dyDescent="0.2">
      <c r="A17" s="49" t="s">
        <v>14</v>
      </c>
      <c r="B17" s="50"/>
      <c r="C17" s="5">
        <v>21</v>
      </c>
    </row>
    <row r="18" spans="1:3" s="2" customFormat="1" ht="31.5" customHeight="1" x14ac:dyDescent="0.3">
      <c r="A18" s="51" t="s">
        <v>16</v>
      </c>
      <c r="B18" s="52"/>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59" t="s">
        <v>17</v>
      </c>
      <c r="B1" s="60"/>
      <c r="C1" s="60"/>
    </row>
    <row r="2" spans="1:3" s="2" customFormat="1" ht="29.25" customHeight="1" x14ac:dyDescent="0.2">
      <c r="A2" s="56" t="s">
        <v>18</v>
      </c>
      <c r="B2" s="56"/>
      <c r="C2" s="4" t="s">
        <v>41</v>
      </c>
    </row>
    <row r="3" spans="1:3" s="2" customFormat="1" ht="29.25" customHeight="1" x14ac:dyDescent="0.2">
      <c r="A3" s="61" t="s">
        <v>19</v>
      </c>
      <c r="B3" s="62"/>
      <c r="C3" s="9">
        <v>2394</v>
      </c>
    </row>
    <row r="4" spans="1:3" s="2" customFormat="1" ht="29.25" customHeight="1" x14ac:dyDescent="0.2">
      <c r="A4" s="61" t="s">
        <v>20</v>
      </c>
      <c r="B4" s="61"/>
      <c r="C4" s="9">
        <v>3232</v>
      </c>
    </row>
    <row r="5" spans="1:3" s="2" customFormat="1" ht="29.25" customHeight="1" x14ac:dyDescent="0.2">
      <c r="A5" s="61" t="s">
        <v>21</v>
      </c>
      <c r="B5" s="61"/>
      <c r="C5" s="5">
        <v>29</v>
      </c>
    </row>
    <row r="6" spans="1:3" s="2" customFormat="1" ht="30" customHeight="1" x14ac:dyDescent="0.2">
      <c r="A6" s="61" t="s">
        <v>22</v>
      </c>
      <c r="B6" s="61"/>
      <c r="C6" s="5" t="s">
        <v>39</v>
      </c>
    </row>
    <row r="7" spans="1:3" s="2" customFormat="1" ht="29.25" customHeight="1" x14ac:dyDescent="0.2">
      <c r="A7" s="61" t="s">
        <v>23</v>
      </c>
      <c r="B7" s="61"/>
      <c r="C7" s="5" t="s">
        <v>39</v>
      </c>
    </row>
    <row r="8" spans="1:3" s="2" customFormat="1" ht="29.25" customHeight="1" x14ac:dyDescent="0.2">
      <c r="A8" s="56" t="s">
        <v>24</v>
      </c>
      <c r="B8" s="58"/>
      <c r="C8" s="9">
        <f>SUM(C3:C7)</f>
        <v>5655</v>
      </c>
    </row>
    <row r="9" spans="1:3" s="2" customFormat="1" ht="29.25" customHeight="1" x14ac:dyDescent="0.2">
      <c r="A9" s="61" t="s">
        <v>25</v>
      </c>
      <c r="B9" s="61"/>
      <c r="C9" s="5">
        <v>92</v>
      </c>
    </row>
    <row r="10" spans="1:3" s="2" customFormat="1" ht="29.25" customHeight="1" x14ac:dyDescent="0.2">
      <c r="A10" s="61" t="s">
        <v>26</v>
      </c>
      <c r="B10" s="61"/>
      <c r="C10" s="5">
        <v>4</v>
      </c>
    </row>
    <row r="11" spans="1:3" s="2" customFormat="1" ht="29.25" customHeight="1" x14ac:dyDescent="0.2">
      <c r="A11" s="61" t="s">
        <v>27</v>
      </c>
      <c r="B11" s="61"/>
      <c r="C11" s="6" t="s">
        <v>39</v>
      </c>
    </row>
    <row r="12" spans="1:3" s="2" customFormat="1" ht="29.25" customHeight="1" x14ac:dyDescent="0.2">
      <c r="A12" s="56" t="s">
        <v>28</v>
      </c>
      <c r="B12" s="58"/>
      <c r="C12" s="5">
        <f>SUM(C9:C11)</f>
        <v>96</v>
      </c>
    </row>
    <row r="13" spans="1:3" s="2" customFormat="1" ht="29.25" customHeight="1" x14ac:dyDescent="0.25">
      <c r="A13" s="7"/>
      <c r="B13" s="8"/>
    </row>
    <row r="14" spans="1:3" s="1" customFormat="1" ht="29.25" customHeight="1" x14ac:dyDescent="0.2">
      <c r="A14" s="56" t="s">
        <v>29</v>
      </c>
      <c r="B14" s="56"/>
      <c r="C14" s="4" t="s">
        <v>41</v>
      </c>
    </row>
    <row r="15" spans="1:3" s="2" customFormat="1" ht="29.25" customHeight="1" x14ac:dyDescent="0.25">
      <c r="A15" s="63" t="s">
        <v>30</v>
      </c>
      <c r="B15" s="63"/>
      <c r="C15" s="9">
        <v>191</v>
      </c>
    </row>
    <row r="16" spans="1:3" s="2" customFormat="1" ht="29.25" customHeight="1" x14ac:dyDescent="0.25">
      <c r="A16" s="63" t="s">
        <v>31</v>
      </c>
      <c r="B16" s="63"/>
      <c r="C16" s="9">
        <v>143</v>
      </c>
    </row>
    <row r="17" spans="1:3" ht="29.25" customHeight="1" x14ac:dyDescent="0.25">
      <c r="A17" s="63" t="s">
        <v>32</v>
      </c>
      <c r="B17" s="63"/>
      <c r="C17" s="9">
        <v>1222</v>
      </c>
    </row>
    <row r="18" spans="1:3" ht="29.25" customHeight="1" x14ac:dyDescent="0.25">
      <c r="A18" s="63" t="s">
        <v>33</v>
      </c>
      <c r="B18" s="63"/>
      <c r="C18" s="9">
        <v>26040</v>
      </c>
    </row>
    <row r="19" spans="1:3" ht="29.25" customHeight="1" x14ac:dyDescent="0.25">
      <c r="A19" s="63" t="s">
        <v>34</v>
      </c>
      <c r="B19" s="63"/>
      <c r="C19" s="9">
        <v>544831</v>
      </c>
    </row>
    <row r="20" spans="1:3" ht="29.25" customHeight="1" x14ac:dyDescent="0.25">
      <c r="A20" s="63" t="s">
        <v>35</v>
      </c>
      <c r="B20" s="63"/>
      <c r="C20" s="9">
        <v>1242</v>
      </c>
    </row>
    <row r="21" spans="1:3" ht="29.25" customHeight="1" x14ac:dyDescent="0.25">
      <c r="A21" s="63" t="s">
        <v>36</v>
      </c>
      <c r="B21" s="63"/>
      <c r="C21" s="9">
        <v>4897053</v>
      </c>
    </row>
    <row r="22" spans="1:3" ht="29.25" customHeight="1" x14ac:dyDescent="0.25">
      <c r="A22" s="63" t="s">
        <v>37</v>
      </c>
      <c r="B22" s="63"/>
      <c r="C22" s="9">
        <v>27267</v>
      </c>
    </row>
    <row r="23" spans="1:3" ht="29.25" customHeight="1" x14ac:dyDescent="0.25">
      <c r="A23" s="63" t="s">
        <v>38</v>
      </c>
      <c r="B23" s="63"/>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cp:lastModifiedBy>
  <cp:lastPrinted>2017-02-07T06:38:32Z</cp:lastPrinted>
  <dcterms:created xsi:type="dcterms:W3CDTF">1999-05-26T11:21:22Z</dcterms:created>
  <dcterms:modified xsi:type="dcterms:W3CDTF">2024-01-04T10:54:47Z</dcterms:modified>
</cp:coreProperties>
</file>