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D:\Miatlı Evraklar\internet (istatistikler)\"/>
    </mc:Choice>
  </mc:AlternateContent>
  <bookViews>
    <workbookView xWindow="11940" yWindow="0" windowWidth="3420" windowHeight="7635" activeTab="2"/>
  </bookViews>
  <sheets>
    <sheet name="KOM-1" sheetId="13" r:id="rId1"/>
    <sheet name="KOM-2" sheetId="10" r:id="rId2"/>
    <sheet name="GÖÇMEN" sheetId="15" r:id="rId3"/>
    <sheet name="KOM A1" sheetId="11" state="hidden" r:id="rId4"/>
    <sheet name="KOM A2" sheetId="12" state="hidden" r:id="rId5"/>
  </sheets>
  <externalReferences>
    <externalReference r:id="rId6"/>
  </externalReferences>
  <definedNames>
    <definedName name="_xlnm.Print_Area" localSheetId="2">GÖÇMEN!$A$1:$C$11</definedName>
    <definedName name="_xlnm.Print_Area" localSheetId="0">'KOM-1'!$A$1:$C$24</definedName>
    <definedName name="_xlnm.Print_Area" localSheetId="1">'KOM-2'!$A$1:$B$24</definedName>
  </definedNames>
  <calcPr calcId="162913"/>
</workbook>
</file>

<file path=xl/calcChain.xml><?xml version="1.0" encoding="utf-8"?>
<calcChain xmlns="http://schemas.openxmlformats.org/spreadsheetml/2006/main">
  <c r="B2" i="10" l="1"/>
  <c r="B6" i="10" s="1"/>
  <c r="C22" i="13"/>
  <c r="C10" i="13"/>
  <c r="C12" i="12" l="1"/>
  <c r="C8" i="12"/>
  <c r="C15" i="11"/>
  <c r="C12" i="11"/>
  <c r="C18" i="11" s="1"/>
</calcChain>
</file>

<file path=xl/sharedStrings.xml><?xml version="1.0" encoding="utf-8"?>
<sst xmlns="http://schemas.openxmlformats.org/spreadsheetml/2006/main" count="106" uniqueCount="93">
  <si>
    <t>TOPLAM</t>
  </si>
  <si>
    <t xml:space="preserve">TOPLAM </t>
  </si>
  <si>
    <t>JANDARMA SORUMLULUK BÖLGESİNDE MÜDAHALE EDİLEN KOM OLAYLARI</t>
  </si>
  <si>
    <t>SUÇ TÜRÜ</t>
  </si>
  <si>
    <t>KAÇAKÇILIK OLAYLARI</t>
  </si>
  <si>
    <t xml:space="preserve">5607 sayılı Kaçakçılıkla Mücadele Kanununa Muhalefet </t>
  </si>
  <si>
    <t>Narkotik/Psikotrop Madde Kaçakçılığı Olayları</t>
  </si>
  <si>
    <t xml:space="preserve">4733 sayılı Tütün ve Alkol Piyasaları Düzenleme Kurumu Teşkilat ve Görevleri Hakkında Kanuna Muhalefet </t>
  </si>
  <si>
    <t xml:space="preserve">5015 sayılı Petrol Piyasası Kanunu ve 5307 sayılı LPG Piyasası Kanununa Muhalefet </t>
  </si>
  <si>
    <t>Kültür ve Tabiat Varlıklarına Dair Suçlar</t>
  </si>
  <si>
    <t>Para, Paraya Eşit Sayılan Değerler, Kıymetli Damga ve Mühürde Sahtecilik</t>
  </si>
  <si>
    <t>YASADIŞI GÖÇ VE İNSAN TİC. OLAYLARI</t>
  </si>
  <si>
    <t>Yasa Dışı Göç Olayları</t>
  </si>
  <si>
    <t>İnsan Ticareti Olayları</t>
  </si>
  <si>
    <t>Bilişim Suçları</t>
  </si>
  <si>
    <t xml:space="preserve">Organize Suç Olayları </t>
  </si>
  <si>
    <t>GENEL TOPLAM</t>
  </si>
  <si>
    <t>JANDARMA SORUMLULUK BÖLGESİNDE MÜDAHALE EDİLEN KOM OLAYLARINDAKİ ŞÜPHELİ DURUMU VE ELE GEÇİRİLEN MALZEME MİKTARLARI</t>
  </si>
  <si>
    <t>OLAYLARDAKİ ŞÜPHELİLER</t>
  </si>
  <si>
    <t xml:space="preserve"> Yakalanan (Şüpheli Sayısı) (Kişi)</t>
  </si>
  <si>
    <t xml:space="preserve">  Yasadışı Göçmen  (Kişi)</t>
  </si>
  <si>
    <t xml:space="preserve">  Yakalanan Organizatör  (Kişi)</t>
  </si>
  <si>
    <t xml:space="preserve">  Kurtarılan İnsan Ticareti Mağduru (Kişi)</t>
  </si>
  <si>
    <t xml:space="preserve">  Yakalanan İnsan Taciri (Kişi)</t>
  </si>
  <si>
    <t>YAKALANAN TOPLAM</t>
  </si>
  <si>
    <t xml:space="preserve">  Takipteki (Şüpheli Sayısı) (Kişi)</t>
  </si>
  <si>
    <t xml:space="preserve">  Takipteki Organizatör (Kişi)</t>
  </si>
  <si>
    <t xml:space="preserve">  Takipteki İnsan Taciri (Kişi)</t>
  </si>
  <si>
    <t>TAKİPTEKİLER TOPLAM</t>
  </si>
  <si>
    <t>ELE GEÇİRİLEN MALZEMELER</t>
  </si>
  <si>
    <t xml:space="preserve">  Eroin  (Kg)</t>
  </si>
  <si>
    <t xml:space="preserve">  Toz Esrar   (Kg)</t>
  </si>
  <si>
    <t xml:space="preserve">  Kubar Esrar   (Kg)</t>
  </si>
  <si>
    <t xml:space="preserve">  Narkotik/Psikotrop Tablet   (Adet)</t>
  </si>
  <si>
    <t xml:space="preserve">  Akaryakıt   (Litre)</t>
  </si>
  <si>
    <t xml:space="preserve">  Kaçak Alkollü İçki   (Litre)</t>
  </si>
  <si>
    <t xml:space="preserve">  Kaçak Sigara   (Paket)</t>
  </si>
  <si>
    <t xml:space="preserve">  Kaçak Çay   (Kg)</t>
  </si>
  <si>
    <t xml:space="preserve">  Kültür ve Tabiat Varlığı   (Adet)</t>
  </si>
  <si>
    <t>-</t>
  </si>
  <si>
    <r>
      <t>4.</t>
    </r>
    <r>
      <rPr>
        <sz val="11"/>
        <rFont val="Arial"/>
        <family val="2"/>
        <charset val="162"/>
      </rPr>
      <t xml:space="preserve"> </t>
    </r>
    <r>
      <rPr>
        <b/>
        <sz val="11"/>
        <rFont val="Arial"/>
        <family val="2"/>
        <charset val="162"/>
      </rPr>
      <t>Kaçakçılık ve Organize Suç Olayları</t>
    </r>
    <r>
      <rPr>
        <sz val="11"/>
        <rFont val="Arial"/>
        <family val="2"/>
        <charset val="162"/>
      </rPr>
      <t xml:space="preserve"> 
      01-30 Nisan 2014 tarihleri arasında Jandarma Genel Komutanlığı sorumluluk bölgesinde (1.557) kaçakçılık, (374) yasa dışı göç, (21) bilişim ve (10) organize suç olayı olmak üzere toplam (1.962) olay meydana gelmiştir. Dönem içerisinde meydana gelen olaylarda (3.232)’si yasadışı göçmen, (29)'u organizatör olmak üzere toplam (5.655) şüpheli yakalanmıştır.</t>
    </r>
  </si>
  <si>
    <t>01-30 Nisan 2014</t>
  </si>
  <si>
    <t>Marka ve Patentlerin Korunmasına İlişkin KHK ile İlgili Suçlar</t>
  </si>
  <si>
    <t>Silah ve Mühimmat Kaçakçılığı Olayları</t>
  </si>
  <si>
    <t>ASAYİŞ BAŞKANLIĞI</t>
  </si>
  <si>
    <t>Düzensiz Göç</t>
  </si>
  <si>
    <t>Olay</t>
  </si>
  <si>
    <t>Göçmen Kaçakçılığı Organizatörü</t>
  </si>
  <si>
    <t>İnsan Ticareti</t>
  </si>
  <si>
    <t>İnsan Ticareti Mağduru</t>
  </si>
  <si>
    <t>UYUŞTURUCU OLAYLARI</t>
  </si>
  <si>
    <t>ORGANİZE SUÇ OLAYLARI</t>
  </si>
  <si>
    <t>İnsan Taciri</t>
  </si>
  <si>
    <t xml:space="preserve">JANDARMA SORUMLULUK BÖLGESİNDE MÜDAHALE EDİLEN 
DÜZENSİZ GÖÇ VE İNSAN TİCARETİ OLAYLARI  </t>
  </si>
  <si>
    <t>Düzensiz Göçmen</t>
  </si>
  <si>
    <t>MALİ</t>
  </si>
  <si>
    <t>Esrar (Gram)</t>
  </si>
  <si>
    <t>Skunk (Gram)</t>
  </si>
  <si>
    <t>Eroin (Gram)</t>
  </si>
  <si>
    <t>Kokain (Gram)</t>
  </si>
  <si>
    <t>Bonzai (Gram)</t>
  </si>
  <si>
    <t>Metamfetamin (Gram)</t>
  </si>
  <si>
    <t>Kenevir (Kök)</t>
  </si>
  <si>
    <t>Skunk Bitkisi (Kök)</t>
  </si>
  <si>
    <t>Captagon (Adet)</t>
  </si>
  <si>
    <t>Ectasy (Adet)</t>
  </si>
  <si>
    <t>Sentetik Hap (Adet)</t>
  </si>
  <si>
    <t>Akaryakıt (Litre)</t>
  </si>
  <si>
    <t>Kaçak Alkollü İçki (Litre)</t>
  </si>
  <si>
    <t>Kaçak Sigara (Paket)</t>
  </si>
  <si>
    <t>Kaçak Çay (Kg)</t>
  </si>
  <si>
    <t>Kültür ve Tabiat Varlığı (Adet)</t>
  </si>
  <si>
    <t xml:space="preserve"> OLAYLARDAKİ ŞÜPHELİLER</t>
  </si>
  <si>
    <t xml:space="preserve"> Takipteki (Şüpheli Sayısı) (Kişi)</t>
  </si>
  <si>
    <t xml:space="preserve">  ELE GEÇİRİLEN MALZEMELER</t>
  </si>
  <si>
    <t>KAÇAKÇILIK VE ORGANİZE SUÇ OLAYLARI 
01-31 Aralık 2023 tarihleri arasında Jandarma Genel Komutanlığı sorumluluk bölgesinde (784) kaçakçılık, (172) mali, (2.350) uyuşturucu ve (16) organize suç olayı olmak üzere toplam (3.322) olay meydana gelmiştir. Dönem içerisinde meydana gelen olaylarda (4.497) şüpheli yakalanmıştır.</t>
  </si>
  <si>
    <t>01-31 Aralık 2023</t>
  </si>
  <si>
    <t>KAÇAKÇILIKLA MÜCADELE KAPSAMINDAKİ SUÇLAR</t>
  </si>
  <si>
    <t>4733 SAYILI TÜTÜN,TÜTÜN MAMULLERİ VE ALKOL PİYASASININ DÜZNLNMESİNE DAİR KNN.MUH.</t>
  </si>
  <si>
    <t>5015 SAYILI PETROL PİYASASI KNN.MUH.</t>
  </si>
  <si>
    <t>5307 SAYILI SIVILAŞTIRILMIŞ PETROL GAZLARI(LPG) PİYASASI KNN.MUH.</t>
  </si>
  <si>
    <t>KÜLTÜR VE TABİAT VARLIKLARINA DAİR SUÇLAR</t>
  </si>
  <si>
    <t>6136 S.ATEŞLİ SİLAHLAR/BIÇAKLAR/DİĞER ALETLER HAK.KNN.KAPSAMINDAKİ SUÇLAR</t>
  </si>
  <si>
    <t>5549 SAYILI SUÇ GELİRLERİNİN AKLANMASININ ÖNL.HAK.KNN(TCK MD282) KAPS.SUÇLAR</t>
  </si>
  <si>
    <t>SINAİ MÜLKİYET KNN.KAPS.MARKA HAKKINA TECAVÜZ</t>
  </si>
  <si>
    <t>TCK KAPS. PARADA SAHTECİLİK</t>
  </si>
  <si>
    <t>TCK KAPS. ÖZEL BELGEDE SAHTECİLİK</t>
  </si>
  <si>
    <t>TCK KAPS. NİTELİKLİ DOLANDIRICILIK</t>
  </si>
  <si>
    <t>TCK KAPS. TEFECİLİK</t>
  </si>
  <si>
    <t>VERGİ USUL KNN.KAPS.SUÇLAR</t>
  </si>
  <si>
    <t>TCK KAPS. PARAYA EŞİT SAYILAN DEĞERLERDE SAHTECİLİK</t>
  </si>
  <si>
    <t>TCK KAPS. RESMİ BELGEDE SAHTECİLİK</t>
  </si>
  <si>
    <t>DÖNEM
(01-31 ARALIK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</si>
</sst>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0"/>
      <name val="Arial"/>
      <charset val="162"/>
    </font>
    <font>
      <sz val="11"/>
      <color theme="1"/>
      <name val="Calibri"/>
      <family val="2"/>
      <charset val="162"/>
      <scheme val="minor"/>
    </font>
    <font>
      <b/>
      <sz val="12"/>
      <name val="Arial"/>
      <family val="2"/>
      <charset val="162"/>
    </font>
    <font>
      <b/>
      <sz val="11"/>
      <name val="Arial"/>
      <family val="2"/>
      <charset val="162"/>
    </font>
    <font>
      <sz val="10"/>
      <name val="Arial"/>
      <family val="2"/>
      <charset val="162"/>
    </font>
    <font>
      <sz val="12"/>
      <name val="Arial"/>
      <family val="2"/>
      <charset val="162"/>
    </font>
    <font>
      <b/>
      <sz val="14"/>
      <name val="Arial"/>
      <family val="2"/>
      <charset val="162"/>
    </font>
    <font>
      <sz val="11"/>
      <name val="Arial"/>
      <family val="2"/>
      <charset val="162"/>
    </font>
    <font>
      <b/>
      <sz val="16"/>
      <name val="Arial"/>
      <family val="2"/>
      <charset val="162"/>
    </font>
    <font>
      <b/>
      <sz val="12"/>
      <name val="Arial TUR"/>
    </font>
    <font>
      <b/>
      <sz val="11"/>
      <name val="Arial TUR"/>
    </font>
    <font>
      <sz val="16"/>
      <name val="Arial"/>
      <family val="2"/>
      <charset val="162"/>
    </font>
    <font>
      <sz val="11"/>
      <color indexed="8"/>
      <name val="Calibri"/>
      <family val="2"/>
      <charset val="162"/>
    </font>
    <font>
      <b/>
      <sz val="11"/>
      <color theme="1"/>
      <name val="Arial"/>
      <family val="2"/>
      <charset val="162"/>
    </font>
    <font>
      <sz val="14"/>
      <name val="Arial"/>
      <family val="2"/>
      <charset val="162"/>
    </font>
    <font>
      <b/>
      <sz val="10"/>
      <name val="Arial"/>
      <family val="2"/>
      <charset val="16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s>
  <cellStyleXfs count="4">
    <xf numFmtId="0" fontId="0" fillId="0" borderId="0"/>
    <xf numFmtId="0" fontId="12" fillId="0" borderId="0"/>
    <xf numFmtId="0" fontId="4" fillId="0" borderId="0"/>
    <xf numFmtId="0" fontId="1" fillId="0" borderId="0"/>
  </cellStyleXfs>
  <cellXfs count="64">
    <xf numFmtId="0" fontId="0" fillId="0" borderId="0" xfId="0"/>
    <xf numFmtId="0" fontId="0" fillId="0" borderId="0" xfId="0" applyAlignment="1">
      <alignment horizontal="center" vertical="center" wrapText="1"/>
    </xf>
    <xf numFmtId="0" fontId="0" fillId="0" borderId="0" xfId="0" applyAlignment="1">
      <alignment horizontal="center" vertical="center"/>
    </xf>
    <xf numFmtId="0" fontId="3" fillId="0" borderId="1" xfId="0" applyFont="1" applyBorder="1" applyAlignment="1">
      <alignment horizontal="justify" vertical="center" wrapText="1"/>
    </xf>
    <xf numFmtId="0" fontId="2" fillId="0" borderId="1" xfId="0" applyFont="1" applyBorder="1" applyAlignment="1">
      <alignment horizontal="center" vertical="center" wrapText="1"/>
    </xf>
    <xf numFmtId="0" fontId="6" fillId="0" borderId="1" xfId="0" applyFont="1" applyBorder="1" applyAlignment="1">
      <alignment horizontal="center" vertical="center" wrapText="1"/>
    </xf>
    <xf numFmtId="0" fontId="8" fillId="0" borderId="1" xfId="0" applyFont="1" applyBorder="1" applyAlignment="1">
      <alignment horizontal="center" vertical="center" wrapText="1"/>
    </xf>
    <xf numFmtId="0" fontId="9" fillId="0" borderId="2" xfId="0" applyFont="1" applyBorder="1" applyAlignment="1">
      <alignment horizontal="left"/>
    </xf>
    <xf numFmtId="0" fontId="9" fillId="0" borderId="3" xfId="0" applyFont="1" applyBorder="1" applyAlignment="1">
      <alignment horizontal="left"/>
    </xf>
    <xf numFmtId="3" fontId="6" fillId="0" borderId="1" xfId="0" applyNumberFormat="1" applyFont="1" applyBorder="1" applyAlignment="1">
      <alignment horizontal="center" vertical="center" wrapText="1"/>
    </xf>
    <xf numFmtId="3" fontId="8" fillId="0" borderId="1" xfId="0" applyNumberFormat="1" applyFont="1" applyBorder="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horizontal="center" vertical="center"/>
    </xf>
    <xf numFmtId="0" fontId="7" fillId="0" borderId="0" xfId="0" applyFont="1"/>
    <xf numFmtId="0" fontId="7" fillId="0" borderId="0" xfId="0" applyFont="1" applyAlignment="1">
      <alignment vertical="center"/>
    </xf>
    <xf numFmtId="0" fontId="2" fillId="0" borderId="1" xfId="0" applyFont="1" applyFill="1" applyBorder="1" applyAlignment="1">
      <alignment horizontal="center" vertical="center" wrapText="1"/>
    </xf>
    <xf numFmtId="3" fontId="2" fillId="0" borderId="1" xfId="0" applyNumberFormat="1" applyFont="1" applyFill="1" applyBorder="1" applyAlignment="1">
      <alignment horizontal="center" vertical="center" wrapText="1"/>
    </xf>
    <xf numFmtId="0" fontId="3" fillId="0" borderId="1" xfId="0" applyFont="1" applyBorder="1" applyAlignment="1">
      <alignment horizontal="left" vertical="center" wrapText="1" indent="1"/>
    </xf>
    <xf numFmtId="0" fontId="2" fillId="2" borderId="1" xfId="0" applyFont="1" applyFill="1" applyBorder="1" applyAlignment="1">
      <alignment horizontal="center" vertical="center" wrapText="1"/>
    </xf>
    <xf numFmtId="3" fontId="6" fillId="2" borderId="1" xfId="0" applyNumberFormat="1" applyFont="1" applyFill="1" applyBorder="1" applyAlignment="1">
      <alignment horizontal="center" vertical="center" wrapText="1"/>
    </xf>
    <xf numFmtId="0" fontId="2" fillId="0" borderId="1" xfId="0" applyFont="1" applyFill="1" applyBorder="1" applyAlignment="1">
      <alignment horizontal="left" vertical="center" wrapText="1"/>
    </xf>
    <xf numFmtId="0" fontId="9" fillId="0" borderId="2" xfId="0" applyFont="1" applyFill="1" applyBorder="1" applyAlignment="1">
      <alignment horizontal="left" vertical="center"/>
    </xf>
    <xf numFmtId="0" fontId="5" fillId="0" borderId="0" xfId="0" applyFont="1" applyFill="1" applyAlignment="1">
      <alignment horizontal="center" vertical="center"/>
    </xf>
    <xf numFmtId="0" fontId="9" fillId="0" borderId="1" xfId="0" applyFont="1" applyFill="1" applyBorder="1" applyAlignment="1">
      <alignment horizontal="left" vertical="center" wrapText="1"/>
    </xf>
    <xf numFmtId="0" fontId="9" fillId="0" borderId="1" xfId="0" applyFont="1" applyFill="1" applyBorder="1" applyAlignment="1">
      <alignment vertical="center" wrapText="1"/>
    </xf>
    <xf numFmtId="0" fontId="3"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3" fontId="13" fillId="0" borderId="1" xfId="0" applyNumberFormat="1" applyFont="1" applyBorder="1" applyAlignment="1">
      <alignment horizontal="center" vertical="center" wrapText="1"/>
    </xf>
    <xf numFmtId="0" fontId="15" fillId="0" borderId="1" xfId="0" applyFont="1" applyFill="1" applyBorder="1" applyAlignment="1">
      <alignment horizontal="justify" vertical="center" wrapText="1"/>
    </xf>
    <xf numFmtId="0" fontId="15" fillId="0" borderId="10" xfId="0" applyFont="1" applyFill="1" applyBorder="1" applyAlignment="1">
      <alignment vertical="center" wrapText="1"/>
    </xf>
    <xf numFmtId="0" fontId="15" fillId="0" borderId="1" xfId="0" applyFont="1" applyFill="1" applyBorder="1" applyAlignment="1">
      <alignment horizontal="left" vertical="center" wrapText="1"/>
    </xf>
    <xf numFmtId="0" fontId="15" fillId="0" borderId="10" xfId="0" applyFont="1" applyFill="1" applyBorder="1" applyAlignment="1">
      <alignment horizontal="justify" vertical="center" wrapText="1"/>
    </xf>
    <xf numFmtId="3" fontId="2" fillId="0" borderId="1" xfId="0" applyNumberFormat="1" applyFont="1" applyBorder="1" applyAlignment="1">
      <alignment horizontal="center" vertical="center" wrapText="1"/>
    </xf>
    <xf numFmtId="3" fontId="2" fillId="3" borderId="1" xfId="0" applyNumberFormat="1" applyFont="1" applyFill="1" applyBorder="1" applyAlignment="1">
      <alignment horizontal="center" vertical="center" wrapText="1"/>
    </xf>
    <xf numFmtId="0" fontId="6" fillId="0" borderId="0" xfId="0" applyFont="1" applyAlignment="1">
      <alignment horizontal="center" vertical="center" wrapText="1"/>
    </xf>
    <xf numFmtId="0" fontId="2" fillId="0" borderId="4" xfId="0" applyFont="1" applyFill="1" applyBorder="1" applyAlignment="1">
      <alignment horizontal="justify"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0" borderId="6" xfId="0" applyFont="1" applyFill="1" applyBorder="1" applyAlignment="1">
      <alignment horizontal="left" vertical="center"/>
    </xf>
    <xf numFmtId="0" fontId="2" fillId="0" borderId="7" xfId="0" applyFont="1" applyFill="1" applyBorder="1" applyAlignment="1">
      <alignment horizontal="left" vertical="center"/>
    </xf>
    <xf numFmtId="0" fontId="6" fillId="2" borderId="6" xfId="0" applyFont="1" applyFill="1" applyBorder="1" applyAlignment="1">
      <alignment horizontal="left" vertical="center"/>
    </xf>
    <xf numFmtId="0" fontId="6" fillId="2" borderId="7" xfId="0" applyFont="1" applyFill="1" applyBorder="1" applyAlignment="1">
      <alignment horizontal="left" vertical="center"/>
    </xf>
    <xf numFmtId="0" fontId="2" fillId="0" borderId="8" xfId="0" applyFont="1" applyFill="1" applyBorder="1" applyAlignment="1">
      <alignment horizontal="center" vertical="center" textRotation="90" wrapText="1"/>
    </xf>
    <xf numFmtId="0" fontId="2" fillId="0" borderId="9" xfId="0" applyFont="1" applyFill="1" applyBorder="1" applyAlignment="1">
      <alignment horizontal="center" vertical="center" textRotation="90" wrapText="1"/>
    </xf>
    <xf numFmtId="0" fontId="2" fillId="0" borderId="5" xfId="0" applyFont="1" applyFill="1" applyBorder="1" applyAlignment="1">
      <alignment horizontal="center" vertical="center" textRotation="90" wrapText="1"/>
    </xf>
    <xf numFmtId="0" fontId="14" fillId="0" borderId="0" xfId="0" applyFont="1" applyAlignment="1">
      <alignment horizontal="center" vertical="center" wrapText="1"/>
    </xf>
    <xf numFmtId="0" fontId="2" fillId="0" borderId="4" xfId="0" applyFont="1" applyBorder="1" applyAlignment="1">
      <alignment horizontal="center" vertical="center" wrapText="1"/>
    </xf>
    <xf numFmtId="0" fontId="3"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NumberFormat="1" applyFont="1" applyBorder="1" applyAlignment="1">
      <alignment vertical="center"/>
    </xf>
    <xf numFmtId="0" fontId="4" fillId="0" borderId="1" xfId="0" applyNumberFormat="1" applyFont="1" applyBorder="1" applyAlignment="1">
      <alignment vertical="center"/>
    </xf>
    <xf numFmtId="0" fontId="8" fillId="0" borderId="1" xfId="0" applyFont="1" applyBorder="1" applyAlignment="1"/>
    <xf numFmtId="0" fontId="11" fillId="0" borderId="1" xfId="0" applyFont="1" applyBorder="1" applyAlignment="1"/>
    <xf numFmtId="0" fontId="3" fillId="0" borderId="0" xfId="0" applyFont="1" applyAlignment="1">
      <alignment horizontal="justify" vertical="center" wrapText="1"/>
    </xf>
    <xf numFmtId="0" fontId="7" fillId="0" borderId="0" xfId="0" applyFont="1" applyAlignment="1">
      <alignment horizontal="justify" vertical="center" wrapText="1"/>
    </xf>
    <xf numFmtId="0" fontId="2" fillId="0" borderId="0"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textRotation="90" wrapText="1"/>
    </xf>
    <xf numFmtId="0" fontId="5" fillId="0" borderId="1" xfId="0" applyFont="1" applyBorder="1" applyAlignment="1">
      <alignment horizontal="center" vertical="center" wrapText="1"/>
    </xf>
    <xf numFmtId="0" fontId="2" fillId="0" borderId="0" xfId="0" applyFont="1" applyAlignment="1">
      <alignment horizontal="center" vertical="center" wrapText="1"/>
    </xf>
    <xf numFmtId="0" fontId="7" fillId="0" borderId="0" xfId="0" applyFont="1" applyAlignment="1">
      <alignment horizontal="center" vertical="center" wrapText="1"/>
    </xf>
    <xf numFmtId="0" fontId="3" fillId="0" borderId="1" xfId="0" applyFont="1" applyBorder="1" applyAlignment="1">
      <alignment horizontal="left" vertical="center" wrapText="1"/>
    </xf>
    <xf numFmtId="0" fontId="0" fillId="0" borderId="1" xfId="0" applyBorder="1" applyAlignment="1">
      <alignment horizontal="left" vertical="center" wrapText="1"/>
    </xf>
    <xf numFmtId="0" fontId="10" fillId="0" borderId="1" xfId="0" applyFont="1" applyBorder="1" applyAlignment="1">
      <alignment horizontal="left" wrapText="1"/>
    </xf>
  </cellXfs>
  <cellStyles count="4">
    <cellStyle name="Normal" xfId="0" builtinId="0"/>
    <cellStyle name="Normal 2" xfId="1"/>
    <cellStyle name="Normal 3" xfId="2"/>
    <cellStyle name="Normal 4"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KOM%20&#304;ntern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M-1"/>
      <sheetName val="KOM-2"/>
      <sheetName val="KOM A1"/>
      <sheetName val="KOM A2"/>
    </sheetNames>
    <sheetDataSet>
      <sheetData sheetId="0">
        <row r="3">
          <cell r="C3" t="str">
            <v>01-31 Aralık 2023</v>
          </cell>
        </row>
      </sheetData>
      <sheetData sheetId="1" refreshError="1"/>
      <sheetData sheetId="2" refreshError="1"/>
      <sheetData sheetId="3" refreshError="1"/>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22"/>
  <sheetViews>
    <sheetView view="pageBreakPreview" zoomScaleNormal="100" zoomScaleSheetLayoutView="100" workbookViewId="0">
      <selection activeCell="B18" sqref="B18"/>
    </sheetView>
  </sheetViews>
  <sheetFormatPr defaultRowHeight="14.25" x14ac:dyDescent="0.2"/>
  <cols>
    <col min="1" max="1" width="7.85546875" style="13" customWidth="1"/>
    <col min="2" max="2" width="55.5703125" style="13" customWidth="1"/>
    <col min="3" max="3" width="24" style="13" customWidth="1"/>
    <col min="4" max="16384" width="9.140625" style="13"/>
  </cols>
  <sheetData>
    <row r="1" spans="1:3" s="12" customFormat="1" ht="33.75" customHeight="1" x14ac:dyDescent="0.2">
      <c r="A1" s="34" t="s">
        <v>44</v>
      </c>
      <c r="B1" s="34"/>
      <c r="C1" s="34"/>
    </row>
    <row r="2" spans="1:3" s="12" customFormat="1" ht="113.25" customHeight="1" x14ac:dyDescent="0.2">
      <c r="A2" s="35" t="s">
        <v>75</v>
      </c>
      <c r="B2" s="35"/>
      <c r="C2" s="35"/>
    </row>
    <row r="3" spans="1:3" s="12" customFormat="1" ht="24.75" customHeight="1" x14ac:dyDescent="0.2">
      <c r="A3" s="36" t="s">
        <v>3</v>
      </c>
      <c r="B3" s="37"/>
      <c r="C3" s="18" t="s">
        <v>76</v>
      </c>
    </row>
    <row r="4" spans="1:3" s="12" customFormat="1" ht="24" customHeight="1" x14ac:dyDescent="0.2">
      <c r="A4" s="42" t="s">
        <v>4</v>
      </c>
      <c r="B4" s="28" t="s">
        <v>77</v>
      </c>
      <c r="C4" s="15">
        <v>520</v>
      </c>
    </row>
    <row r="5" spans="1:3" s="12" customFormat="1" ht="48" customHeight="1" x14ac:dyDescent="0.2">
      <c r="A5" s="43"/>
      <c r="B5" s="28" t="s">
        <v>78</v>
      </c>
      <c r="C5" s="15">
        <v>3</v>
      </c>
    </row>
    <row r="6" spans="1:3" s="12" customFormat="1" ht="21" customHeight="1" x14ac:dyDescent="0.2">
      <c r="A6" s="43"/>
      <c r="B6" s="28" t="s">
        <v>79</v>
      </c>
      <c r="C6" s="15">
        <v>30</v>
      </c>
    </row>
    <row r="7" spans="1:3" s="12" customFormat="1" ht="35.25" customHeight="1" x14ac:dyDescent="0.2">
      <c r="A7" s="43"/>
      <c r="B7" s="28" t="s">
        <v>80</v>
      </c>
      <c r="C7" s="15">
        <v>21</v>
      </c>
    </row>
    <row r="8" spans="1:3" s="12" customFormat="1" ht="21" customHeight="1" x14ac:dyDescent="0.2">
      <c r="A8" s="43"/>
      <c r="B8" s="28" t="s">
        <v>81</v>
      </c>
      <c r="C8" s="15">
        <v>162</v>
      </c>
    </row>
    <row r="9" spans="1:3" s="12" customFormat="1" ht="33" customHeight="1" x14ac:dyDescent="0.2">
      <c r="A9" s="43"/>
      <c r="B9" s="28" t="s">
        <v>82</v>
      </c>
      <c r="C9" s="15">
        <v>48</v>
      </c>
    </row>
    <row r="10" spans="1:3" s="12" customFormat="1" ht="21" customHeight="1" x14ac:dyDescent="0.2">
      <c r="A10" s="44"/>
      <c r="B10" s="29" t="s">
        <v>1</v>
      </c>
      <c r="C10" s="16">
        <f>SUM(C4:C9)</f>
        <v>784</v>
      </c>
    </row>
    <row r="11" spans="1:3" s="12" customFormat="1" ht="30" customHeight="1" x14ac:dyDescent="0.2">
      <c r="A11" s="42" t="s">
        <v>55</v>
      </c>
      <c r="B11" s="30" t="s">
        <v>83</v>
      </c>
      <c r="C11" s="15">
        <v>7</v>
      </c>
    </row>
    <row r="12" spans="1:3" s="11" customFormat="1" ht="21" customHeight="1" x14ac:dyDescent="0.2">
      <c r="A12" s="43"/>
      <c r="B12" s="30" t="s">
        <v>84</v>
      </c>
      <c r="C12" s="15">
        <v>8</v>
      </c>
    </row>
    <row r="13" spans="1:3" s="12" customFormat="1" ht="21" customHeight="1" x14ac:dyDescent="0.2">
      <c r="A13" s="43"/>
      <c r="B13" s="28" t="s">
        <v>85</v>
      </c>
      <c r="C13" s="15">
        <v>5</v>
      </c>
    </row>
    <row r="14" spans="1:3" s="12" customFormat="1" ht="21" customHeight="1" x14ac:dyDescent="0.2">
      <c r="A14" s="43"/>
      <c r="B14" s="28" t="s">
        <v>86</v>
      </c>
      <c r="C14" s="15">
        <v>4</v>
      </c>
    </row>
    <row r="15" spans="1:3" s="12" customFormat="1" ht="21" customHeight="1" x14ac:dyDescent="0.2">
      <c r="A15" s="43"/>
      <c r="B15" s="28" t="s">
        <v>87</v>
      </c>
      <c r="C15" s="15">
        <v>1</v>
      </c>
    </row>
    <row r="16" spans="1:3" ht="21" customHeight="1" x14ac:dyDescent="0.2">
      <c r="A16" s="43"/>
      <c r="B16" s="31" t="s">
        <v>88</v>
      </c>
      <c r="C16" s="15">
        <v>3</v>
      </c>
    </row>
    <row r="17" spans="1:3" ht="21" customHeight="1" x14ac:dyDescent="0.2">
      <c r="A17" s="43"/>
      <c r="B17" s="31" t="s">
        <v>89</v>
      </c>
      <c r="C17" s="15">
        <v>3</v>
      </c>
    </row>
    <row r="18" spans="1:3" ht="27.75" customHeight="1" x14ac:dyDescent="0.2">
      <c r="A18" s="43"/>
      <c r="B18" s="31" t="s">
        <v>90</v>
      </c>
      <c r="C18" s="15">
        <v>4</v>
      </c>
    </row>
    <row r="19" spans="1:3" ht="21" customHeight="1" x14ac:dyDescent="0.2">
      <c r="A19" s="44"/>
      <c r="B19" s="29" t="s">
        <v>91</v>
      </c>
      <c r="C19" s="16">
        <v>172</v>
      </c>
    </row>
    <row r="20" spans="1:3" ht="21" customHeight="1" x14ac:dyDescent="0.2">
      <c r="A20" s="38" t="s">
        <v>50</v>
      </c>
      <c r="B20" s="39"/>
      <c r="C20" s="16">
        <v>2350</v>
      </c>
    </row>
    <row r="21" spans="1:3" ht="21" customHeight="1" x14ac:dyDescent="0.2">
      <c r="A21" s="38" t="s">
        <v>51</v>
      </c>
      <c r="B21" s="39"/>
      <c r="C21" s="15">
        <v>16</v>
      </c>
    </row>
    <row r="22" spans="1:3" ht="21" customHeight="1" x14ac:dyDescent="0.2">
      <c r="A22" s="40" t="s">
        <v>16</v>
      </c>
      <c r="B22" s="41"/>
      <c r="C22" s="19">
        <f>SUM(C20,C10,C19,C21)</f>
        <v>3322</v>
      </c>
    </row>
  </sheetData>
  <mergeCells count="8">
    <mergeCell ref="A1:C1"/>
    <mergeCell ref="A2:C2"/>
    <mergeCell ref="A3:B3"/>
    <mergeCell ref="A21:B21"/>
    <mergeCell ref="A22:B22"/>
    <mergeCell ref="A4:A10"/>
    <mergeCell ref="A11:A19"/>
    <mergeCell ref="A20:B20"/>
  </mergeCells>
  <pageMargins left="0.74803149606299213" right="0.74803149606299213" top="0.6692913385826772" bottom="0.98425196850393704" header="0.39370078740157483" footer="0.51181102362204722"/>
  <pageSetup paperSize="9" orientation="portrait" r:id="rId1"/>
  <headerFooter alignWithMargins="0">
    <oddHeader>&amp;R&amp;11EK-1</oddHeader>
    <oddFooter>&amp;C&amp;11 1/3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B22"/>
  <sheetViews>
    <sheetView view="pageBreakPreview" zoomScale="90" zoomScaleNormal="100" zoomScaleSheetLayoutView="90" workbookViewId="0">
      <selection activeCell="A2" sqref="A2:B22"/>
    </sheetView>
  </sheetViews>
  <sheetFormatPr defaultRowHeight="14.25" x14ac:dyDescent="0.2"/>
  <cols>
    <col min="1" max="1" width="50.85546875" style="14" customWidth="1"/>
    <col min="2" max="2" width="29.7109375" style="14" customWidth="1"/>
    <col min="3" max="16384" width="9.140625" style="14"/>
  </cols>
  <sheetData>
    <row r="1" spans="1:2" s="12" customFormat="1" ht="66.75" customHeight="1" x14ac:dyDescent="0.2">
      <c r="A1" s="34" t="s">
        <v>17</v>
      </c>
      <c r="B1" s="45"/>
    </row>
    <row r="2" spans="1:2" s="12" customFormat="1" ht="34.5" customHeight="1" x14ac:dyDescent="0.2">
      <c r="A2" s="26" t="s">
        <v>72</v>
      </c>
      <c r="B2" s="18" t="str">
        <f>'[1]KOM-1'!C3</f>
        <v>01-31 Aralık 2023</v>
      </c>
    </row>
    <row r="3" spans="1:2" s="12" customFormat="1" ht="23.25" customHeight="1" x14ac:dyDescent="0.2">
      <c r="A3" s="20" t="s">
        <v>19</v>
      </c>
      <c r="B3" s="16">
        <v>4497</v>
      </c>
    </row>
    <row r="4" spans="1:2" s="12" customFormat="1" ht="23.25" customHeight="1" x14ac:dyDescent="0.2">
      <c r="A4" s="20" t="s">
        <v>73</v>
      </c>
      <c r="B4" s="15">
        <v>28</v>
      </c>
    </row>
    <row r="5" spans="1:2" s="12" customFormat="1" ht="16.5" customHeight="1" x14ac:dyDescent="0.2">
      <c r="A5" s="21"/>
      <c r="B5" s="22"/>
    </row>
    <row r="6" spans="1:2" s="12" customFormat="1" ht="34.5" customHeight="1" x14ac:dyDescent="0.2">
      <c r="A6" s="26" t="s">
        <v>74</v>
      </c>
      <c r="B6" s="18" t="str">
        <f>B2</f>
        <v>01-31 Aralık 2023</v>
      </c>
    </row>
    <row r="7" spans="1:2" s="11" customFormat="1" ht="23.25" customHeight="1" x14ac:dyDescent="0.2">
      <c r="A7" s="23" t="s">
        <v>56</v>
      </c>
      <c r="B7" s="32">
        <v>3731</v>
      </c>
    </row>
    <row r="8" spans="1:2" s="12" customFormat="1" ht="23.25" customHeight="1" x14ac:dyDescent="0.2">
      <c r="A8" s="23" t="s">
        <v>57</v>
      </c>
      <c r="B8" s="32">
        <v>192493</v>
      </c>
    </row>
    <row r="9" spans="1:2" s="12" customFormat="1" ht="23.25" customHeight="1" x14ac:dyDescent="0.2">
      <c r="A9" s="23" t="s">
        <v>58</v>
      </c>
      <c r="B9" s="33">
        <v>97850</v>
      </c>
    </row>
    <row r="10" spans="1:2" ht="23.25" customHeight="1" x14ac:dyDescent="0.2">
      <c r="A10" s="23" t="s">
        <v>59</v>
      </c>
      <c r="B10" s="32">
        <v>6714</v>
      </c>
    </row>
    <row r="11" spans="1:2" ht="23.25" customHeight="1" x14ac:dyDescent="0.2">
      <c r="A11" s="23" t="s">
        <v>60</v>
      </c>
      <c r="B11" s="32">
        <v>28530</v>
      </c>
    </row>
    <row r="12" spans="1:2" ht="23.25" customHeight="1" x14ac:dyDescent="0.2">
      <c r="A12" s="23" t="s">
        <v>61</v>
      </c>
      <c r="B12" s="32">
        <v>198900</v>
      </c>
    </row>
    <row r="13" spans="1:2" ht="23.25" customHeight="1" x14ac:dyDescent="0.2">
      <c r="A13" s="23" t="s">
        <v>62</v>
      </c>
      <c r="B13" s="32">
        <v>3297</v>
      </c>
    </row>
    <row r="14" spans="1:2" ht="23.25" customHeight="1" x14ac:dyDescent="0.2">
      <c r="A14" s="23" t="s">
        <v>63</v>
      </c>
      <c r="B14" s="32">
        <v>688</v>
      </c>
    </row>
    <row r="15" spans="1:2" ht="23.25" customHeight="1" x14ac:dyDescent="0.2">
      <c r="A15" s="23" t="s">
        <v>64</v>
      </c>
      <c r="B15" s="32">
        <v>4346</v>
      </c>
    </row>
    <row r="16" spans="1:2" ht="23.25" customHeight="1" x14ac:dyDescent="0.2">
      <c r="A16" s="23" t="s">
        <v>65</v>
      </c>
      <c r="B16" s="32">
        <v>8149</v>
      </c>
    </row>
    <row r="17" spans="1:2" ht="23.25" customHeight="1" x14ac:dyDescent="0.2">
      <c r="A17" s="23" t="s">
        <v>66</v>
      </c>
      <c r="B17" s="32">
        <v>12840475</v>
      </c>
    </row>
    <row r="18" spans="1:2" ht="23.25" customHeight="1" x14ac:dyDescent="0.2">
      <c r="A18" s="24" t="s">
        <v>67</v>
      </c>
      <c r="B18" s="16">
        <v>12083</v>
      </c>
    </row>
    <row r="19" spans="1:2" ht="23.25" customHeight="1" x14ac:dyDescent="0.2">
      <c r="A19" s="24" t="s">
        <v>68</v>
      </c>
      <c r="B19" s="16">
        <v>290371</v>
      </c>
    </row>
    <row r="20" spans="1:2" ht="23.25" customHeight="1" x14ac:dyDescent="0.2">
      <c r="A20" s="24" t="s">
        <v>69</v>
      </c>
      <c r="B20" s="16">
        <v>226437</v>
      </c>
    </row>
    <row r="21" spans="1:2" ht="23.25" customHeight="1" x14ac:dyDescent="0.2">
      <c r="A21" s="24" t="s">
        <v>70</v>
      </c>
      <c r="B21" s="16">
        <v>3274</v>
      </c>
    </row>
    <row r="22" spans="1:2" ht="23.25" customHeight="1" x14ac:dyDescent="0.2">
      <c r="A22" s="23" t="s">
        <v>71</v>
      </c>
      <c r="B22" s="16">
        <v>4594</v>
      </c>
    </row>
  </sheetData>
  <mergeCells count="1">
    <mergeCell ref="A1:B1"/>
  </mergeCells>
  <pageMargins left="0.74803149606299213" right="0.74803149606299213" top="0.82677165354330717" bottom="0.98425196850393704" header="0.51181102362204722" footer="0.51181102362204722"/>
  <pageSetup paperSize="9" orientation="portrait" r:id="rId1"/>
  <headerFooter alignWithMargins="0">
    <oddHeader>&amp;R&amp;11EK-1</oddHeader>
    <oddFooter>&amp;C&amp;11 2/3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C8"/>
  <sheetViews>
    <sheetView tabSelected="1" view="pageBreakPreview" zoomScaleNormal="100" zoomScaleSheetLayoutView="100" workbookViewId="0">
      <selection activeCell="B8" sqref="B8"/>
    </sheetView>
  </sheetViews>
  <sheetFormatPr defaultRowHeight="14.25" x14ac:dyDescent="0.2"/>
  <cols>
    <col min="1" max="1" width="20.42578125" style="14" customWidth="1"/>
    <col min="2" max="2" width="41.140625" style="14" customWidth="1"/>
    <col min="3" max="3" width="25.85546875" style="14" customWidth="1"/>
    <col min="4" max="16384" width="9.140625" style="14"/>
  </cols>
  <sheetData>
    <row r="1" spans="1:3" ht="51.75" customHeight="1" x14ac:dyDescent="0.2">
      <c r="A1" s="46" t="s">
        <v>53</v>
      </c>
      <c r="B1" s="46"/>
      <c r="C1" s="46"/>
    </row>
    <row r="2" spans="1:3" ht="42.75" customHeight="1" x14ac:dyDescent="0.2">
      <c r="A2" s="47" t="s">
        <v>3</v>
      </c>
      <c r="B2" s="47"/>
      <c r="C2" s="25" t="s">
        <v>92</v>
      </c>
    </row>
    <row r="3" spans="1:3" ht="30.75" customHeight="1" x14ac:dyDescent="0.2">
      <c r="A3" s="48" t="s">
        <v>45</v>
      </c>
      <c r="B3" s="17" t="s">
        <v>46</v>
      </c>
      <c r="C3" s="27">
        <v>1452</v>
      </c>
    </row>
    <row r="4" spans="1:3" ht="39.75" customHeight="1" x14ac:dyDescent="0.2">
      <c r="A4" s="48"/>
      <c r="B4" s="17" t="s">
        <v>54</v>
      </c>
      <c r="C4" s="27">
        <v>8827</v>
      </c>
    </row>
    <row r="5" spans="1:3" ht="30.75" customHeight="1" x14ac:dyDescent="0.2">
      <c r="A5" s="48"/>
      <c r="B5" s="17" t="s">
        <v>47</v>
      </c>
      <c r="C5" s="27">
        <v>512</v>
      </c>
    </row>
    <row r="6" spans="1:3" ht="30.75" customHeight="1" x14ac:dyDescent="0.2">
      <c r="A6" s="48" t="s">
        <v>48</v>
      </c>
      <c r="B6" s="17" t="s">
        <v>46</v>
      </c>
      <c r="C6" s="27">
        <v>6</v>
      </c>
    </row>
    <row r="7" spans="1:3" ht="30.75" customHeight="1" x14ac:dyDescent="0.2">
      <c r="A7" s="48"/>
      <c r="B7" s="17" t="s">
        <v>49</v>
      </c>
      <c r="C7" s="27">
        <v>20</v>
      </c>
    </row>
    <row r="8" spans="1:3" ht="30.75" customHeight="1" x14ac:dyDescent="0.2">
      <c r="A8" s="48"/>
      <c r="B8" s="17" t="s">
        <v>52</v>
      </c>
      <c r="C8" s="27">
        <v>19</v>
      </c>
    </row>
  </sheetData>
  <mergeCells count="4">
    <mergeCell ref="A1:C1"/>
    <mergeCell ref="A2:B2"/>
    <mergeCell ref="A3:A5"/>
    <mergeCell ref="A6:A8"/>
  </mergeCells>
  <pageMargins left="0.74803149606299213" right="0.74803149606299213" top="0.82677165354330717" bottom="0.98425196850393704" header="0.51181102362204722" footer="0.51181102362204722"/>
  <pageSetup paperSize="9" orientation="portrait" r:id="rId1"/>
  <headerFooter alignWithMargins="0">
    <oddHeader>&amp;R&amp;11EK-1</oddHeader>
    <oddFooter>&amp;C&amp;11 3/3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topLeftCell="A4" workbookViewId="0">
      <selection activeCell="G17" sqref="G17"/>
    </sheetView>
  </sheetViews>
  <sheetFormatPr defaultRowHeight="12.75" x14ac:dyDescent="0.2"/>
  <cols>
    <col min="1" max="1" width="8.7109375" customWidth="1"/>
    <col min="2" max="2" width="44.85546875" customWidth="1"/>
    <col min="3" max="3" width="31.5703125" customWidth="1"/>
  </cols>
  <sheetData>
    <row r="1" spans="1:3" s="2" customFormat="1" ht="110.25" customHeight="1" x14ac:dyDescent="0.2">
      <c r="A1" s="53" t="s">
        <v>40</v>
      </c>
      <c r="B1" s="54"/>
      <c r="C1" s="54"/>
    </row>
    <row r="2" spans="1:3" s="2" customFormat="1" ht="42" customHeight="1" x14ac:dyDescent="0.2">
      <c r="A2" s="55" t="s">
        <v>2</v>
      </c>
      <c r="B2" s="55"/>
      <c r="C2" s="55"/>
    </row>
    <row r="3" spans="1:3" s="2" customFormat="1" ht="31.5" customHeight="1" x14ac:dyDescent="0.2">
      <c r="A3" s="56" t="s">
        <v>3</v>
      </c>
      <c r="B3" s="56"/>
      <c r="C3" s="4" t="s">
        <v>41</v>
      </c>
    </row>
    <row r="4" spans="1:3" s="2" customFormat="1" ht="31.5" customHeight="1" x14ac:dyDescent="0.2">
      <c r="A4" s="57" t="s">
        <v>4</v>
      </c>
      <c r="B4" s="3" t="s">
        <v>5</v>
      </c>
      <c r="C4" s="5">
        <v>729</v>
      </c>
    </row>
    <row r="5" spans="1:3" s="2" customFormat="1" ht="31.5" customHeight="1" x14ac:dyDescent="0.2">
      <c r="A5" s="57"/>
      <c r="B5" s="3" t="s">
        <v>6</v>
      </c>
      <c r="C5" s="5">
        <v>325</v>
      </c>
    </row>
    <row r="6" spans="1:3" s="2" customFormat="1" ht="30" customHeight="1" x14ac:dyDescent="0.2">
      <c r="A6" s="57"/>
      <c r="B6" s="3" t="s">
        <v>9</v>
      </c>
      <c r="C6" s="5">
        <v>220</v>
      </c>
    </row>
    <row r="7" spans="1:3" s="2" customFormat="1" ht="36.75" customHeight="1" x14ac:dyDescent="0.2">
      <c r="A7" s="57"/>
      <c r="B7" s="3" t="s">
        <v>8</v>
      </c>
      <c r="C7" s="5">
        <v>125</v>
      </c>
    </row>
    <row r="8" spans="1:3" s="2" customFormat="1" ht="46.5" customHeight="1" x14ac:dyDescent="0.2">
      <c r="A8" s="57"/>
      <c r="B8" s="3" t="s">
        <v>7</v>
      </c>
      <c r="C8" s="5">
        <v>117</v>
      </c>
    </row>
    <row r="9" spans="1:3" s="2" customFormat="1" ht="31.5" customHeight="1" x14ac:dyDescent="0.2">
      <c r="A9" s="57"/>
      <c r="B9" s="3" t="s">
        <v>10</v>
      </c>
      <c r="C9" s="5">
        <v>29</v>
      </c>
    </row>
    <row r="10" spans="1:3" s="2" customFormat="1" ht="31.5" customHeight="1" x14ac:dyDescent="0.2">
      <c r="A10" s="57"/>
      <c r="B10" s="3" t="s">
        <v>43</v>
      </c>
      <c r="C10" s="5">
        <v>6</v>
      </c>
    </row>
    <row r="11" spans="1:3" s="2" customFormat="1" ht="31.5" customHeight="1" x14ac:dyDescent="0.2">
      <c r="A11" s="57"/>
      <c r="B11" s="3" t="s">
        <v>42</v>
      </c>
      <c r="C11" s="5">
        <v>6</v>
      </c>
    </row>
    <row r="12" spans="1:3" s="2" customFormat="1" ht="31.5" customHeight="1" x14ac:dyDescent="0.2">
      <c r="A12" s="57"/>
      <c r="B12" s="6" t="s">
        <v>1</v>
      </c>
      <c r="C12" s="10">
        <f>SUM(C4:C11)</f>
        <v>1557</v>
      </c>
    </row>
    <row r="13" spans="1:3" s="1" customFormat="1" ht="31.5" customHeight="1" x14ac:dyDescent="0.2">
      <c r="A13" s="57" t="s">
        <v>11</v>
      </c>
      <c r="B13" s="3" t="s">
        <v>12</v>
      </c>
      <c r="C13" s="5">
        <v>374</v>
      </c>
    </row>
    <row r="14" spans="1:3" s="1" customFormat="1" ht="31.5" customHeight="1" x14ac:dyDescent="0.2">
      <c r="A14" s="57"/>
      <c r="B14" s="3" t="s">
        <v>13</v>
      </c>
      <c r="C14" s="5" t="s">
        <v>39</v>
      </c>
    </row>
    <row r="15" spans="1:3" s="1" customFormat="1" ht="31.5" customHeight="1" x14ac:dyDescent="0.2">
      <c r="A15" s="57"/>
      <c r="B15" s="6" t="s">
        <v>0</v>
      </c>
      <c r="C15" s="6">
        <f>SUM(C13:C14)</f>
        <v>374</v>
      </c>
    </row>
    <row r="16" spans="1:3" s="2" customFormat="1" ht="31.5" customHeight="1" x14ac:dyDescent="0.2">
      <c r="A16" s="49" t="s">
        <v>15</v>
      </c>
      <c r="B16" s="50"/>
      <c r="C16" s="5">
        <v>10</v>
      </c>
    </row>
    <row r="17" spans="1:3" s="2" customFormat="1" ht="31.5" customHeight="1" x14ac:dyDescent="0.2">
      <c r="A17" s="49" t="s">
        <v>14</v>
      </c>
      <c r="B17" s="50"/>
      <c r="C17" s="5">
        <v>21</v>
      </c>
    </row>
    <row r="18" spans="1:3" s="2" customFormat="1" ht="31.5" customHeight="1" x14ac:dyDescent="0.3">
      <c r="A18" s="51" t="s">
        <v>16</v>
      </c>
      <c r="B18" s="52"/>
      <c r="C18" s="10">
        <f>SUM(C12,C15,C16,C17)</f>
        <v>1962</v>
      </c>
    </row>
    <row r="19" spans="1:3" s="2" customFormat="1" x14ac:dyDescent="0.2"/>
    <row r="20" spans="1:3" s="2" customFormat="1" x14ac:dyDescent="0.2"/>
    <row r="21" spans="1:3" s="2" customFormat="1" x14ac:dyDescent="0.2"/>
    <row r="22" spans="1:3" s="2" customFormat="1" x14ac:dyDescent="0.2"/>
  </sheetData>
  <mergeCells count="8">
    <mergeCell ref="A17:B17"/>
    <mergeCell ref="A18:B18"/>
    <mergeCell ref="A1:C1"/>
    <mergeCell ref="A2:C2"/>
    <mergeCell ref="A3:B3"/>
    <mergeCell ref="A4:A12"/>
    <mergeCell ref="A13:A15"/>
    <mergeCell ref="A16:B16"/>
  </mergeCells>
  <pageMargins left="0.75" right="0.75" top="0.54" bottom="1" header="0.38" footer="0.5"/>
  <pageSetup paperSize="9" orientation="portrait" r:id="rId1"/>
  <headerFooter alignWithMargins="0">
    <oddHeader>&amp;L&amp;UTASNİF DIŞI</oddHeader>
    <oddFooter>&amp;L&amp;UTASNİF DIŞI&amp;CA-5</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workbookViewId="0">
      <selection activeCell="G17" sqref="G17"/>
    </sheetView>
  </sheetViews>
  <sheetFormatPr defaultRowHeight="12.75" x14ac:dyDescent="0.2"/>
  <cols>
    <col min="1" max="1" width="8.7109375" customWidth="1"/>
    <col min="2" max="2" width="44.85546875" customWidth="1"/>
    <col min="3" max="3" width="31.5703125" customWidth="1"/>
  </cols>
  <sheetData>
    <row r="1" spans="1:3" s="2" customFormat="1" ht="60.75" customHeight="1" x14ac:dyDescent="0.2">
      <c r="A1" s="59" t="s">
        <v>17</v>
      </c>
      <c r="B1" s="60"/>
      <c r="C1" s="60"/>
    </row>
    <row r="2" spans="1:3" s="2" customFormat="1" ht="29.25" customHeight="1" x14ac:dyDescent="0.2">
      <c r="A2" s="56" t="s">
        <v>18</v>
      </c>
      <c r="B2" s="56"/>
      <c r="C2" s="4" t="s">
        <v>41</v>
      </c>
    </row>
    <row r="3" spans="1:3" s="2" customFormat="1" ht="29.25" customHeight="1" x14ac:dyDescent="0.2">
      <c r="A3" s="61" t="s">
        <v>19</v>
      </c>
      <c r="B3" s="62"/>
      <c r="C3" s="9">
        <v>2394</v>
      </c>
    </row>
    <row r="4" spans="1:3" s="2" customFormat="1" ht="29.25" customHeight="1" x14ac:dyDescent="0.2">
      <c r="A4" s="61" t="s">
        <v>20</v>
      </c>
      <c r="B4" s="61"/>
      <c r="C4" s="9">
        <v>3232</v>
      </c>
    </row>
    <row r="5" spans="1:3" s="2" customFormat="1" ht="29.25" customHeight="1" x14ac:dyDescent="0.2">
      <c r="A5" s="61" t="s">
        <v>21</v>
      </c>
      <c r="B5" s="61"/>
      <c r="C5" s="5">
        <v>29</v>
      </c>
    </row>
    <row r="6" spans="1:3" s="2" customFormat="1" ht="30" customHeight="1" x14ac:dyDescent="0.2">
      <c r="A6" s="61" t="s">
        <v>22</v>
      </c>
      <c r="B6" s="61"/>
      <c r="C6" s="5" t="s">
        <v>39</v>
      </c>
    </row>
    <row r="7" spans="1:3" s="2" customFormat="1" ht="29.25" customHeight="1" x14ac:dyDescent="0.2">
      <c r="A7" s="61" t="s">
        <v>23</v>
      </c>
      <c r="B7" s="61"/>
      <c r="C7" s="5" t="s">
        <v>39</v>
      </c>
    </row>
    <row r="8" spans="1:3" s="2" customFormat="1" ht="29.25" customHeight="1" x14ac:dyDescent="0.2">
      <c r="A8" s="56" t="s">
        <v>24</v>
      </c>
      <c r="B8" s="58"/>
      <c r="C8" s="9">
        <f>SUM(C3:C7)</f>
        <v>5655</v>
      </c>
    </row>
    <row r="9" spans="1:3" s="2" customFormat="1" ht="29.25" customHeight="1" x14ac:dyDescent="0.2">
      <c r="A9" s="61" t="s">
        <v>25</v>
      </c>
      <c r="B9" s="61"/>
      <c r="C9" s="5">
        <v>92</v>
      </c>
    </row>
    <row r="10" spans="1:3" s="2" customFormat="1" ht="29.25" customHeight="1" x14ac:dyDescent="0.2">
      <c r="A10" s="61" t="s">
        <v>26</v>
      </c>
      <c r="B10" s="61"/>
      <c r="C10" s="5">
        <v>4</v>
      </c>
    </row>
    <row r="11" spans="1:3" s="2" customFormat="1" ht="29.25" customHeight="1" x14ac:dyDescent="0.2">
      <c r="A11" s="61" t="s">
        <v>27</v>
      </c>
      <c r="B11" s="61"/>
      <c r="C11" s="6" t="s">
        <v>39</v>
      </c>
    </row>
    <row r="12" spans="1:3" s="2" customFormat="1" ht="29.25" customHeight="1" x14ac:dyDescent="0.2">
      <c r="A12" s="56" t="s">
        <v>28</v>
      </c>
      <c r="B12" s="58"/>
      <c r="C12" s="5">
        <f>SUM(C9:C11)</f>
        <v>96</v>
      </c>
    </row>
    <row r="13" spans="1:3" s="2" customFormat="1" ht="29.25" customHeight="1" x14ac:dyDescent="0.25">
      <c r="A13" s="7"/>
      <c r="B13" s="8"/>
    </row>
    <row r="14" spans="1:3" s="1" customFormat="1" ht="29.25" customHeight="1" x14ac:dyDescent="0.2">
      <c r="A14" s="56" t="s">
        <v>29</v>
      </c>
      <c r="B14" s="56"/>
      <c r="C14" s="4" t="s">
        <v>41</v>
      </c>
    </row>
    <row r="15" spans="1:3" s="2" customFormat="1" ht="29.25" customHeight="1" x14ac:dyDescent="0.25">
      <c r="A15" s="63" t="s">
        <v>30</v>
      </c>
      <c r="B15" s="63"/>
      <c r="C15" s="9">
        <v>191</v>
      </c>
    </row>
    <row r="16" spans="1:3" s="2" customFormat="1" ht="29.25" customHeight="1" x14ac:dyDescent="0.25">
      <c r="A16" s="63" t="s">
        <v>31</v>
      </c>
      <c r="B16" s="63"/>
      <c r="C16" s="9">
        <v>143</v>
      </c>
    </row>
    <row r="17" spans="1:3" ht="29.25" customHeight="1" x14ac:dyDescent="0.25">
      <c r="A17" s="63" t="s">
        <v>32</v>
      </c>
      <c r="B17" s="63"/>
      <c r="C17" s="9">
        <v>1222</v>
      </c>
    </row>
    <row r="18" spans="1:3" ht="29.25" customHeight="1" x14ac:dyDescent="0.25">
      <c r="A18" s="63" t="s">
        <v>33</v>
      </c>
      <c r="B18" s="63"/>
      <c r="C18" s="9">
        <v>26040</v>
      </c>
    </row>
    <row r="19" spans="1:3" ht="29.25" customHeight="1" x14ac:dyDescent="0.25">
      <c r="A19" s="63" t="s">
        <v>34</v>
      </c>
      <c r="B19" s="63"/>
      <c r="C19" s="9">
        <v>544831</v>
      </c>
    </row>
    <row r="20" spans="1:3" ht="29.25" customHeight="1" x14ac:dyDescent="0.25">
      <c r="A20" s="63" t="s">
        <v>35</v>
      </c>
      <c r="B20" s="63"/>
      <c r="C20" s="9">
        <v>1242</v>
      </c>
    </row>
    <row r="21" spans="1:3" ht="29.25" customHeight="1" x14ac:dyDescent="0.25">
      <c r="A21" s="63" t="s">
        <v>36</v>
      </c>
      <c r="B21" s="63"/>
      <c r="C21" s="9">
        <v>4897053</v>
      </c>
    </row>
    <row r="22" spans="1:3" ht="29.25" customHeight="1" x14ac:dyDescent="0.25">
      <c r="A22" s="63" t="s">
        <v>37</v>
      </c>
      <c r="B22" s="63"/>
      <c r="C22" s="9">
        <v>27267</v>
      </c>
    </row>
    <row r="23" spans="1:3" ht="29.25" customHeight="1" x14ac:dyDescent="0.25">
      <c r="A23" s="63" t="s">
        <v>38</v>
      </c>
      <c r="B23" s="63"/>
      <c r="C23" s="9">
        <v>4272</v>
      </c>
    </row>
    <row r="24" spans="1:3" ht="21.75" customHeight="1" x14ac:dyDescent="0.2"/>
    <row r="25" spans="1:3" ht="21.75" customHeight="1" x14ac:dyDescent="0.2"/>
  </sheetData>
  <mergeCells count="22">
    <mergeCell ref="A20:B20"/>
    <mergeCell ref="A21:B21"/>
    <mergeCell ref="A22:B22"/>
    <mergeCell ref="A23:B23"/>
    <mergeCell ref="A14:B14"/>
    <mergeCell ref="A15:B15"/>
    <mergeCell ref="A16:B16"/>
    <mergeCell ref="A17:B17"/>
    <mergeCell ref="A18:B18"/>
    <mergeCell ref="A19:B19"/>
    <mergeCell ref="A12:B12"/>
    <mergeCell ref="A1:C1"/>
    <mergeCell ref="A2:B2"/>
    <mergeCell ref="A3:B3"/>
    <mergeCell ref="A4:B4"/>
    <mergeCell ref="A5:B5"/>
    <mergeCell ref="A6:B6"/>
    <mergeCell ref="A7:B7"/>
    <mergeCell ref="A8:B8"/>
    <mergeCell ref="A9:B9"/>
    <mergeCell ref="A10:B10"/>
    <mergeCell ref="A11:B11"/>
  </mergeCells>
  <pageMargins left="0.75" right="0.75" top="0.74" bottom="1" header="0.5" footer="0.5"/>
  <pageSetup paperSize="9" orientation="portrait" r:id="rId1"/>
  <headerFooter alignWithMargins="0">
    <oddHeader>&amp;L&amp;UTASNİF DIŞI</oddHeader>
    <oddFooter>&amp;L&amp;UTASNİF DIŞI&amp;CA-6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5</vt:i4>
      </vt:variant>
      <vt:variant>
        <vt:lpstr>Adlandırılmış Aralıklar</vt:lpstr>
      </vt:variant>
      <vt:variant>
        <vt:i4>3</vt:i4>
      </vt:variant>
    </vt:vector>
  </HeadingPairs>
  <TitlesOfParts>
    <vt:vector size="8" baseType="lpstr">
      <vt:lpstr>KOM-1</vt:lpstr>
      <vt:lpstr>KOM-2</vt:lpstr>
      <vt:lpstr>GÖÇMEN</vt:lpstr>
      <vt:lpstr>KOM A1</vt:lpstr>
      <vt:lpstr>KOM A2</vt:lpstr>
      <vt:lpstr>GÖÇMEN!Yazdırma_Alanı</vt:lpstr>
      <vt:lpstr>'KOM-1'!Yazdırma_Alanı</vt:lpstr>
      <vt:lpstr>'KOM-2'!Yazdırma_Alanı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OSMAN UYSAL</cp:lastModifiedBy>
  <cp:lastPrinted>2017-02-07T06:38:32Z</cp:lastPrinted>
  <dcterms:created xsi:type="dcterms:W3CDTF">1999-05-26T11:21:22Z</dcterms:created>
  <dcterms:modified xsi:type="dcterms:W3CDTF">2024-01-04T10:54:47Z</dcterms:modified>
</cp:coreProperties>
</file>